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etsug\Desktop\2023春季バド大会\"/>
    </mc:Choice>
  </mc:AlternateContent>
  <xr:revisionPtr revIDLastSave="0" documentId="13_ncr:1_{795CBDE7-110F-45AB-94CA-5E43E90F89DF}" xr6:coauthVersionLast="47" xr6:coauthVersionMax="47" xr10:uidLastSave="{00000000-0000-0000-0000-000000000000}"/>
  <bookViews>
    <workbookView xWindow="-110" yWindow="-110" windowWidth="19420" windowHeight="10300" firstSheet="4" activeTab="8" xr2:uid="{00000000-000D-0000-FFFF-FFFF00000000}"/>
  </bookViews>
  <sheets>
    <sheet name="個人戦1枚目" sheetId="2" r:id="rId1"/>
    <sheet name="男子シングルス" sheetId="4" r:id="rId2"/>
    <sheet name="男子個票シングルス" sheetId="16" r:id="rId3"/>
    <sheet name="男子ダブルス" sheetId="8" r:id="rId4"/>
    <sheet name="男子個票ダブルス" sheetId="9" r:id="rId5"/>
    <sheet name="女子シングルス " sheetId="17" r:id="rId6"/>
    <sheet name="女子個票シングルス " sheetId="18" r:id="rId7"/>
    <sheet name="女子ダブルス " sheetId="19" r:id="rId8"/>
    <sheet name="女子個票ダブルス " sheetId="20" r:id="rId9"/>
  </sheets>
  <definedNames>
    <definedName name="_xlnm.Print_Area" localSheetId="0">個人戦1枚目!$A$1:$R$16</definedName>
    <definedName name="_xlnm.Print_Area" localSheetId="5">'女子シングルス '!$A$1:$I$44</definedName>
    <definedName name="_xlnm.Print_Area" localSheetId="7">'女子ダブルス '!$A$1:$I$45</definedName>
    <definedName name="_xlnm.Print_Area" localSheetId="6">'女子個票シングルス '!$A$1:$AO$99</definedName>
    <definedName name="_xlnm.Print_Area" localSheetId="8">'女子個票ダブルス '!$A$1:$AO$97</definedName>
    <definedName name="_xlnm.Print_Area" localSheetId="1">男子シングルス!$A$1:$K$44</definedName>
    <definedName name="_xlnm.Print_Area" localSheetId="3">男子ダブルス!$A$1:$I$45</definedName>
    <definedName name="_xlnm.Print_Area" localSheetId="2">男子個票シングルス!$A$1:$AO$99</definedName>
    <definedName name="_xlnm.Print_Area" localSheetId="4">男子個票ダブルス!$A$1:$AO$95</definedName>
  </definedNames>
  <calcPr calcId="191029"/>
</workbook>
</file>

<file path=xl/calcChain.xml><?xml version="1.0" encoding="utf-8"?>
<calcChain xmlns="http://schemas.openxmlformats.org/spreadsheetml/2006/main">
  <c r="N90" i="20" l="1"/>
  <c r="N89" i="20"/>
  <c r="N88" i="20"/>
  <c r="N84" i="20"/>
  <c r="N83" i="20"/>
  <c r="N82" i="20"/>
  <c r="N72" i="20"/>
  <c r="N71" i="20"/>
  <c r="N70" i="20"/>
  <c r="N78" i="20"/>
  <c r="N77" i="20"/>
  <c r="N76" i="20"/>
  <c r="N66" i="20"/>
  <c r="N65" i="20"/>
  <c r="N64" i="20"/>
  <c r="N60" i="20"/>
  <c r="N59" i="20"/>
  <c r="N58" i="20"/>
  <c r="N54" i="20"/>
  <c r="N53" i="20"/>
  <c r="N52" i="20"/>
  <c r="AH47" i="20"/>
  <c r="AH46" i="20"/>
  <c r="AH45" i="20"/>
  <c r="AH41" i="20"/>
  <c r="AH40" i="20"/>
  <c r="AH39" i="20"/>
  <c r="AH35" i="20"/>
  <c r="AH34" i="20"/>
  <c r="AH33" i="20"/>
  <c r="AH29" i="20"/>
  <c r="AH28" i="20"/>
  <c r="AH27" i="20"/>
  <c r="AH23" i="20"/>
  <c r="AH22" i="20"/>
  <c r="AH21" i="20"/>
  <c r="AH17" i="20"/>
  <c r="AH16" i="20"/>
  <c r="AH15" i="20"/>
  <c r="AH11" i="20"/>
  <c r="AH10" i="20"/>
  <c r="AH9" i="20"/>
  <c r="N29" i="20"/>
  <c r="N28" i="20"/>
  <c r="N27" i="20"/>
  <c r="N23" i="20"/>
  <c r="N22" i="20"/>
  <c r="N21" i="20"/>
  <c r="N17" i="20"/>
  <c r="N16" i="20"/>
  <c r="N15" i="20"/>
  <c r="N9" i="20"/>
  <c r="N98" i="18"/>
  <c r="AH98" i="18"/>
  <c r="AH93" i="18"/>
  <c r="N93" i="18"/>
  <c r="N88" i="18"/>
  <c r="AH88" i="18"/>
  <c r="AH83" i="18"/>
  <c r="N83" i="18"/>
  <c r="N78" i="18"/>
  <c r="AH78" i="18"/>
  <c r="AH73" i="18"/>
  <c r="N73" i="18"/>
  <c r="N63" i="18"/>
  <c r="N68" i="18"/>
  <c r="AH68" i="18"/>
  <c r="AH63" i="18"/>
  <c r="AH53" i="18"/>
  <c r="AH58" i="18"/>
  <c r="N58" i="18"/>
  <c r="N53" i="18"/>
  <c r="AH48" i="18"/>
  <c r="AH43" i="18"/>
  <c r="AH38" i="18"/>
  <c r="AH28" i="18"/>
  <c r="AH33" i="18"/>
  <c r="N33" i="18"/>
  <c r="N28" i="18"/>
  <c r="AH8" i="18"/>
  <c r="AH13" i="18"/>
  <c r="AH18" i="18"/>
  <c r="AH23" i="18"/>
  <c r="N23" i="18"/>
  <c r="N18" i="18"/>
  <c r="N13" i="18"/>
  <c r="N8" i="18"/>
  <c r="D90" i="20"/>
  <c r="D88" i="20"/>
  <c r="D84" i="20"/>
  <c r="D82" i="20"/>
  <c r="D78" i="20"/>
  <c r="D76" i="20"/>
  <c r="D72" i="20"/>
  <c r="D70" i="20"/>
  <c r="D66" i="20"/>
  <c r="D64" i="20"/>
  <c r="D60" i="20"/>
  <c r="D58" i="20"/>
  <c r="D54" i="20"/>
  <c r="D52" i="20"/>
  <c r="X47" i="20"/>
  <c r="X45" i="20"/>
  <c r="X41" i="20"/>
  <c r="X39" i="20"/>
  <c r="X35" i="20"/>
  <c r="X33" i="20"/>
  <c r="X29" i="20"/>
  <c r="X27" i="20"/>
  <c r="X23" i="20"/>
  <c r="X21" i="20"/>
  <c r="X17" i="20"/>
  <c r="X15" i="20"/>
  <c r="X11" i="20"/>
  <c r="X9" i="20"/>
  <c r="D29" i="20"/>
  <c r="D27" i="20"/>
  <c r="D23" i="20"/>
  <c r="D21" i="20"/>
  <c r="D17" i="20"/>
  <c r="D15" i="20"/>
  <c r="D11" i="20"/>
  <c r="D9" i="20"/>
  <c r="N11" i="20"/>
  <c r="N10" i="20"/>
  <c r="A2" i="20"/>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X53" i="18"/>
  <c r="X58" i="18"/>
  <c r="X63" i="18"/>
  <c r="X68" i="18"/>
  <c r="X73" i="18"/>
  <c r="X78" i="18"/>
  <c r="X83" i="18"/>
  <c r="X88" i="18"/>
  <c r="X93" i="18"/>
  <c r="X98" i="18"/>
  <c r="D98" i="18"/>
  <c r="D93" i="18"/>
  <c r="D88" i="18"/>
  <c r="D83" i="18"/>
  <c r="D78" i="18"/>
  <c r="D73" i="18"/>
  <c r="D68" i="18"/>
  <c r="D63" i="18"/>
  <c r="D58" i="18"/>
  <c r="D53" i="18"/>
  <c r="X48" i="18"/>
  <c r="X43" i="18"/>
  <c r="X38" i="18"/>
  <c r="X33" i="18"/>
  <c r="X28" i="18"/>
  <c r="X23" i="18"/>
  <c r="X18" i="18"/>
  <c r="X13" i="18"/>
  <c r="X8" i="18"/>
  <c r="D33" i="18"/>
  <c r="D28" i="18"/>
  <c r="D23" i="18"/>
  <c r="D18" i="18"/>
  <c r="D13" i="18"/>
  <c r="D8" i="18"/>
  <c r="A2" i="18"/>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D90" i="9"/>
  <c r="D88" i="9"/>
  <c r="D84" i="9"/>
  <c r="D82" i="9"/>
  <c r="D78" i="9"/>
  <c r="D76" i="9"/>
  <c r="D72" i="9"/>
  <c r="D70" i="9"/>
  <c r="D66" i="9"/>
  <c r="D64" i="9"/>
  <c r="D60" i="9"/>
  <c r="D58" i="9"/>
  <c r="D54" i="9"/>
  <c r="D52" i="9"/>
  <c r="X47" i="9"/>
  <c r="X45" i="9"/>
  <c r="X41" i="9"/>
  <c r="X39" i="9"/>
  <c r="X35" i="9"/>
  <c r="X33" i="9"/>
  <c r="X29" i="9"/>
  <c r="X27" i="9"/>
  <c r="X23" i="9"/>
  <c r="X21" i="9"/>
  <c r="X17" i="9"/>
  <c r="X15" i="9"/>
  <c r="X11" i="9"/>
  <c r="X9" i="9"/>
  <c r="D29" i="9"/>
  <c r="D27" i="9"/>
  <c r="D23" i="9"/>
  <c r="D21" i="9"/>
  <c r="D17" i="9"/>
  <c r="D15" i="9"/>
  <c r="D11" i="9"/>
  <c r="D9" i="9"/>
  <c r="N90" i="9"/>
  <c r="N89" i="9"/>
  <c r="N88" i="9"/>
  <c r="N84" i="9"/>
  <c r="N83" i="9"/>
  <c r="N82" i="9"/>
  <c r="N78" i="9"/>
  <c r="N77" i="9"/>
  <c r="N76" i="9"/>
  <c r="N72" i="9"/>
  <c r="N71" i="9"/>
  <c r="N70" i="9"/>
  <c r="N66" i="9"/>
  <c r="N65" i="9"/>
  <c r="N64" i="9"/>
  <c r="N60" i="9"/>
  <c r="N59" i="9"/>
  <c r="N58" i="9"/>
  <c r="N54" i="9"/>
  <c r="N53" i="9"/>
  <c r="N52" i="9"/>
  <c r="N29" i="9"/>
  <c r="N28" i="9"/>
  <c r="N27" i="9"/>
  <c r="N23" i="9"/>
  <c r="N22" i="9"/>
  <c r="N21" i="9"/>
  <c r="N17" i="9"/>
  <c r="N16" i="9"/>
  <c r="N15" i="9"/>
  <c r="N11" i="9"/>
  <c r="N10" i="9"/>
  <c r="N9" i="9"/>
  <c r="AH47" i="9"/>
  <c r="AH46" i="9"/>
  <c r="AH45" i="9"/>
  <c r="AH41" i="9"/>
  <c r="AH40" i="9"/>
  <c r="AH39" i="9"/>
  <c r="AH35" i="9"/>
  <c r="AH34" i="9"/>
  <c r="AH33" i="9"/>
  <c r="AH29" i="9"/>
  <c r="AH28" i="9"/>
  <c r="AH27" i="9"/>
  <c r="AH23" i="9"/>
  <c r="AH22" i="9"/>
  <c r="AH21" i="9"/>
  <c r="AH17" i="9"/>
  <c r="AH16" i="9"/>
  <c r="AH15" i="9"/>
  <c r="AH9" i="9"/>
  <c r="A2" i="9"/>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6" i="8"/>
  <c r="X98" i="16"/>
  <c r="X93" i="16"/>
  <c r="X88" i="16"/>
  <c r="X83" i="16"/>
  <c r="X78" i="16"/>
  <c r="X73" i="16"/>
  <c r="X68" i="16"/>
  <c r="X63" i="16"/>
  <c r="X58" i="16"/>
  <c r="X53" i="16"/>
  <c r="D98" i="16"/>
  <c r="D93" i="16"/>
  <c r="D88" i="16"/>
  <c r="D83" i="16"/>
  <c r="D78" i="16"/>
  <c r="D73" i="16"/>
  <c r="D68" i="16"/>
  <c r="D63" i="16"/>
  <c r="D58" i="16"/>
  <c r="D53" i="16"/>
  <c r="X48" i="16"/>
  <c r="X43" i="16"/>
  <c r="X38" i="16"/>
  <c r="X33" i="16"/>
  <c r="X28" i="16"/>
  <c r="X23" i="16"/>
  <c r="X18" i="16"/>
  <c r="X13" i="16"/>
  <c r="X8" i="16"/>
  <c r="D33" i="16"/>
  <c r="D28" i="16"/>
  <c r="D23" i="16"/>
  <c r="D18" i="16"/>
  <c r="D13" i="16"/>
  <c r="D8" i="16"/>
  <c r="AH98" i="16"/>
  <c r="N98" i="16"/>
  <c r="AH48" i="16"/>
  <c r="AH93" i="16"/>
  <c r="AH88" i="16"/>
  <c r="AH83" i="16"/>
  <c r="AH78" i="16"/>
  <c r="AH73" i="16"/>
  <c r="AH68" i="16"/>
  <c r="AH63" i="16"/>
  <c r="AH58" i="16"/>
  <c r="AH53" i="16"/>
  <c r="N93" i="16"/>
  <c r="N88" i="16"/>
  <c r="N83" i="16"/>
  <c r="N78" i="16"/>
  <c r="N73" i="16"/>
  <c r="N68" i="16"/>
  <c r="N63" i="16"/>
  <c r="N58" i="16"/>
  <c r="N53" i="16"/>
  <c r="AH43" i="16"/>
  <c r="AH38" i="16"/>
  <c r="AH33" i="16"/>
  <c r="AH28" i="16"/>
  <c r="AH23" i="16"/>
  <c r="AH18" i="16"/>
  <c r="AH13" i="16"/>
  <c r="AH8" i="16"/>
  <c r="N8" i="16"/>
  <c r="A2" i="16"/>
  <c r="N33" i="16"/>
  <c r="N28" i="16"/>
  <c r="N23" i="16"/>
  <c r="N18" i="16"/>
  <c r="N13" i="16"/>
  <c r="E26" i="4"/>
  <c r="E27" i="4"/>
  <c r="E28" i="4"/>
  <c r="E29" i="4"/>
  <c r="E30" i="4"/>
  <c r="E31" i="4"/>
  <c r="E32" i="4"/>
  <c r="E33" i="4"/>
  <c r="E34" i="4"/>
  <c r="E35" i="4"/>
  <c r="E36" i="4"/>
  <c r="E37" i="4"/>
  <c r="E38" i="4"/>
  <c r="E39" i="4"/>
  <c r="E40" i="4"/>
  <c r="E7" i="4"/>
  <c r="E8" i="4"/>
  <c r="E9" i="4"/>
  <c r="E10" i="4"/>
  <c r="E11" i="4"/>
  <c r="E12" i="4"/>
  <c r="E13" i="4"/>
  <c r="E14" i="4"/>
  <c r="E15" i="4"/>
  <c r="E16" i="4"/>
  <c r="E17" i="4"/>
  <c r="E18" i="4"/>
  <c r="E19" i="4"/>
  <c r="E20" i="4"/>
  <c r="E21" i="4"/>
  <c r="E22" i="4"/>
  <c r="E23" i="4"/>
  <c r="E24" i="4"/>
  <c r="E25" i="4"/>
  <c r="E6" i="4"/>
  <c r="N16" i="2" l="1"/>
  <c r="E16" i="2"/>
  <c r="AH11" i="9" l="1"/>
  <c r="AH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9" authorId="0" shapeId="0" xr:uid="{00000000-0006-0000-0000-000002000000}">
      <text>
        <r>
          <rPr>
            <sz val="9"/>
            <color indexed="81"/>
            <rFont val="ＭＳ Ｐゴシック"/>
            <family val="3"/>
            <charset val="128"/>
          </rPr>
          <t>協会へ登録済みの教職員をご記入ください</t>
        </r>
      </text>
    </comment>
    <comment ref="M10"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1" authorId="0" shapeId="0" xr:uid="{00000000-0006-0000-0000-000004000000}">
      <text>
        <r>
          <rPr>
            <sz val="9"/>
            <color indexed="81"/>
            <rFont val="ＭＳ Ｐゴシック"/>
            <family val="3"/>
            <charset val="128"/>
          </rPr>
          <t>協会へ登録済みのコーチをご記入ください。</t>
        </r>
      </text>
    </comment>
    <comment ref="M11"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700-00006A000000}">
      <text>
        <r>
          <rPr>
            <sz val="9"/>
            <color indexed="81"/>
            <rFont val="MS P ゴシック"/>
            <family val="3"/>
            <charset val="128"/>
          </rPr>
          <t xml:space="preserve">組み合わせ用の種目名なので、変えないでください。
</t>
        </r>
      </text>
    </comment>
    <comment ref="H41" authorId="0" shapeId="0" xr:uid="{00000000-0006-0000-07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7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<sst xmlns="http://schemas.openxmlformats.org/spreadsheetml/2006/main" count="686" uniqueCount="81">
  <si>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</si>
  <si>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</si>
  <si>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</si>
  <si>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</si>
  <si>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</si>
  <si>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</si>
  <si>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</si>
  <si>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</si>
  <si>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</si>
  <si>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</si>
  <si>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</si>
  <si>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</si>
  <si>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</si>
  <si>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</si>
  <si>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</si>
  <si>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</si>
  <si>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</si>
  <si>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</si>
  <si>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</si>
  <si>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</si>
  <si>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</si>
  <si>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</si>
  <si>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</si>
  <si>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</si>
  <si>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</si>
  <si>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</si>
  <si>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</si>
  <si>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ランク</t>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</si>
  <si>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</si>
  <si>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</si>
  <si>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</si>
  <si>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</si>
  <si>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</si>
  <si>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様式１（参加申込一覧表①）</t>
    <rPh sb="0" eb="2">
      <t>ヨウシキ</t>
    </rPh>
    <rPh sb="4" eb="6">
      <t>サンカ</t>
    </rPh>
    <rPh sb="6" eb="7">
      <t>モウ</t>
    </rPh>
    <rPh sb="7" eb="8">
      <t>コ</t>
    </rPh>
    <rPh sb="8" eb="10">
      <t>イチラン</t>
    </rPh>
    <rPh sb="10" eb="11">
      <t>ヒョウ</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</si>
  <si>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</si>
  <si>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</si>
  <si>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</si>
  <si>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２BS</t>
    <phoneticPr fontId="1"/>
  </si>
  <si>
    <t>中学２年生以下の部</t>
    <rPh sb="0" eb="2">
      <t>チュウガク</t>
    </rPh>
    <rPh sb="3" eb="7">
      <t>ネンセイイカ</t>
    </rPh>
    <rPh sb="8" eb="9">
      <t>ブ</t>
    </rPh>
    <phoneticPr fontId="1"/>
  </si>
  <si>
    <t>中学３年生以下の部</t>
    <rPh sb="0" eb="2">
      <t>チュウガク</t>
    </rPh>
    <rPh sb="3" eb="7">
      <t>ネンセイイカ</t>
    </rPh>
    <rPh sb="8" eb="9">
      <t>ブ</t>
    </rPh>
    <phoneticPr fontId="1"/>
  </si>
  <si>
    <t>３BS</t>
    <phoneticPr fontId="1"/>
  </si>
  <si>
    <t>男子シングルス</t>
    <rPh sb="0" eb="2">
      <t>ダンシ</t>
    </rPh>
    <phoneticPr fontId="1"/>
  </si>
  <si>
    <t>様式１（参加申込一覧表②　シングルス部門）</t>
    <rPh sb="0" eb="2">
      <t>ヨウシキ</t>
    </rPh>
    <rPh sb="4" eb="6">
      <t>サンカ</t>
    </rPh>
    <rPh sb="6" eb="7">
      <t>モウ</t>
    </rPh>
    <rPh sb="7" eb="8">
      <t>コ</t>
    </rPh>
    <rPh sb="8" eb="10">
      <t>イチラン</t>
    </rPh>
    <rPh sb="10" eb="11">
      <t>ヒョウ</t>
    </rPh>
    <rPh sb="18" eb="20">
      <t>ブモン</t>
    </rPh>
    <phoneticPr fontId="1"/>
  </si>
  <si>
    <t>BSB</t>
    <phoneticPr fontId="1"/>
  </si>
  <si>
    <t>BSA</t>
    <phoneticPr fontId="1"/>
  </si>
  <si>
    <t>組合せ用種目名</t>
    <rPh sb="0" eb="2">
      <t>クミアワ</t>
    </rPh>
    <rPh sb="3" eb="4">
      <t>ヨウ</t>
    </rPh>
    <rPh sb="4" eb="7">
      <t>シュモクメイ</t>
    </rPh>
    <phoneticPr fontId="1"/>
  </si>
  <si>
    <t>校内ランク</t>
    <rPh sb="0" eb="2">
      <t>コウナイ</t>
    </rPh>
    <phoneticPr fontId="1"/>
  </si>
  <si>
    <t>2BS</t>
    <phoneticPr fontId="1"/>
  </si>
  <si>
    <t>3BS</t>
    <phoneticPr fontId="1"/>
  </si>
  <si>
    <t>男子ダブルス</t>
    <rPh sb="0" eb="2">
      <t>ダンシ</t>
    </rPh>
    <phoneticPr fontId="1"/>
  </si>
  <si>
    <t>様式１（参加申込一覧表②　ダブルス部門）</t>
    <rPh sb="0" eb="2">
      <t>ヨウシキ</t>
    </rPh>
    <rPh sb="4" eb="6">
      <t>サンカ</t>
    </rPh>
    <rPh sb="6" eb="7">
      <t>モウ</t>
    </rPh>
    <rPh sb="7" eb="8">
      <t>コ</t>
    </rPh>
    <rPh sb="8" eb="10">
      <t>イチラン</t>
    </rPh>
    <rPh sb="10" eb="11">
      <t>ヒョウ</t>
    </rPh>
    <rPh sb="17" eb="19">
      <t>ブモン</t>
    </rPh>
    <phoneticPr fontId="1"/>
  </si>
  <si>
    <t>２BD</t>
    <phoneticPr fontId="1"/>
  </si>
  <si>
    <t>３BD</t>
    <phoneticPr fontId="1"/>
  </si>
  <si>
    <t>BDB</t>
    <phoneticPr fontId="1"/>
  </si>
  <si>
    <t>BDA</t>
    <phoneticPr fontId="1"/>
  </si>
  <si>
    <t>2BD</t>
    <phoneticPr fontId="1"/>
  </si>
  <si>
    <t>3BD</t>
    <phoneticPr fontId="1"/>
  </si>
  <si>
    <t>GSB</t>
    <phoneticPr fontId="1"/>
  </si>
  <si>
    <t>GSA</t>
    <phoneticPr fontId="1"/>
  </si>
  <si>
    <t>女子シングルス</t>
    <rPh sb="0" eb="2">
      <t>ジョシ</t>
    </rPh>
    <phoneticPr fontId="1"/>
  </si>
  <si>
    <t>2GS</t>
    <phoneticPr fontId="1"/>
  </si>
  <si>
    <t>3GS</t>
    <phoneticPr fontId="1"/>
  </si>
  <si>
    <t>（１）女子は赤で記入してください。</t>
    <rPh sb="3" eb="5">
      <t>ジョシ</t>
    </rPh>
    <rPh sb="6" eb="7">
      <t>アカ</t>
    </rPh>
    <rPh sb="8" eb="10">
      <t>キニュウ</t>
    </rPh>
    <phoneticPr fontId="1"/>
  </si>
  <si>
    <t>女子ダブルス</t>
    <rPh sb="0" eb="2">
      <t>ジョシ</t>
    </rPh>
    <phoneticPr fontId="1"/>
  </si>
  <si>
    <t>GDB</t>
  </si>
  <si>
    <t>GDB</t>
    <phoneticPr fontId="1"/>
  </si>
  <si>
    <t>GDA</t>
  </si>
  <si>
    <t>GDA</t>
    <phoneticPr fontId="1"/>
  </si>
  <si>
    <t>２GD</t>
    <phoneticPr fontId="1"/>
  </si>
  <si>
    <t>３GD</t>
    <phoneticPr fontId="1"/>
  </si>
  <si>
    <t>２GS</t>
    <phoneticPr fontId="1"/>
  </si>
  <si>
    <t>３GS</t>
    <phoneticPr fontId="1"/>
  </si>
  <si>
    <t>2GD</t>
    <phoneticPr fontId="1"/>
  </si>
  <si>
    <t>3GD</t>
    <phoneticPr fontId="1"/>
  </si>
  <si>
    <t>コーチ</t>
    <phoneticPr fontId="1"/>
  </si>
  <si>
    <t>電話番号</t>
    <rPh sb="0" eb="4">
      <t>デンワバンゴウ</t>
    </rPh>
    <phoneticPr fontId="1"/>
  </si>
  <si>
    <t>FAX番号</t>
    <rPh sb="3" eb="5">
      <t>バンゴウ</t>
    </rPh>
    <phoneticPr fontId="1"/>
  </si>
  <si>
    <t>メールアドレス</t>
    <phoneticPr fontId="1"/>
  </si>
  <si>
    <t>中学校</t>
    <rPh sb="0" eb="3">
      <t>チュウガッコウ</t>
    </rPh>
    <phoneticPr fontId="1"/>
  </si>
  <si>
    <t>校長名もしくは　申込み責任者</t>
    <rPh sb="0" eb="2">
      <t>コウチョウ</t>
    </rPh>
    <rPh sb="2" eb="3">
      <t>メイ</t>
    </rPh>
    <rPh sb="8" eb="10">
      <t>モウシコ</t>
    </rPh>
    <rPh sb="11" eb="14">
      <t>セキニンシャ</t>
    </rPh>
    <phoneticPr fontId="1"/>
  </si>
  <si>
    <t>令和５年度　第３３回　道南中学生春季バドミントン大会</t>
    <rPh sb="0" eb="2">
      <t>レイワ</t>
    </rPh>
    <rPh sb="3" eb="5">
      <t>ネンド</t>
    </rPh>
    <rPh sb="4" eb="5">
      <t>ド</t>
    </rPh>
    <rPh sb="5" eb="7">
      <t>ヘイネンド</t>
    </rPh>
    <rPh sb="6" eb="7">
      <t>カイ</t>
    </rPh>
    <rPh sb="9" eb="10">
      <t>カイ</t>
    </rPh>
    <rPh sb="10" eb="13">
      <t>チュウガクセイ</t>
    </rPh>
    <rPh sb="13" eb="15">
      <t>シュンキ</t>
    </rPh>
    <rPh sb="21" eb="23">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</si>
</sst>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alignment vertical="center"/>
    </xf>
  </cellStyleXfs>
  <cellXfs count="197">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0" fillId="0" borderId="7" xfId="0" applyFont="1" applyBorder="1" applyAlignment="1">
      <alignment horizontal="center"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1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0" fillId="0" borderId="0" xfId="0" applyAlignment="1">
      <alignment horizontal="center" vertical="center" textRotation="255" shrinkToFit="1"/>
    </xf>
    <xf numFmtId="0" fontId="6" fillId="0" borderId="0" xfId="0" applyFont="1" applyAlignment="1">
      <alignment vertical="center" shrinkToFit="1"/>
    </xf>
    <xf numFmtId="0" fontId="0" fillId="0" borderId="0" xfId="0" applyAlignment="1">
      <alignment vertical="center" textRotation="255"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6" fillId="0" borderId="8" xfId="0" applyFont="1" applyBorder="1" applyAlignment="1">
      <alignment horizontal="center" vertical="center" shrinkToFit="1"/>
    </xf>
    <xf numFmtId="0" fontId="0" fillId="0" borderId="17" xfId="0" applyBorder="1" applyAlignment="1">
      <alignment vertical="center"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0" fillId="0" borderId="6" xfId="0" applyFont="1" applyBorder="1" applyAlignment="1">
      <alignment horizontal="center" vertical="center" shrinkToFit="1"/>
    </xf>
    <xf numFmtId="0" fontId="12" fillId="0" borderId="0" xfId="0" applyFont="1" applyAlignment="1">
      <alignment vertical="center" textRotation="255" shrinkToFit="1"/>
    </xf>
    <xf numFmtId="0" fontId="11" fillId="0" borderId="0" xfId="0" applyFont="1" applyAlignment="1">
      <alignment vertical="center" shrinkToFit="1"/>
    </xf>
    <xf numFmtId="0" fontId="12" fillId="0" borderId="8" xfId="0" applyFont="1" applyBorder="1" applyAlignment="1">
      <alignment horizontal="center" vertical="center" textRotation="255" shrinkToFit="1"/>
    </xf>
    <xf numFmtId="0" fontId="11" fillId="0" borderId="8" xfId="0" applyFont="1" applyBorder="1" applyAlignment="1">
      <alignment horizontal="center" vertical="center" shrinkToFit="1"/>
    </xf>
    <xf numFmtId="0" fontId="12" fillId="0" borderId="11" xfId="0" applyFont="1" applyBorder="1" applyAlignment="1">
      <alignment horizontal="center" vertical="center" textRotation="255"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2" fillId="0" borderId="0" xfId="0" applyFont="1" applyAlignment="1">
      <alignment horizontal="center" vertical="center" textRotation="255" shrinkToFit="1"/>
    </xf>
    <xf numFmtId="0" fontId="6" fillId="0" borderId="1" xfId="0" applyFont="1" applyBorder="1" applyAlignment="1">
      <alignment vertical="center" shrinkToFit="1"/>
    </xf>
    <xf numFmtId="0" fontId="13" fillId="0" borderId="0" xfId="0" applyFont="1" applyAlignment="1">
      <alignment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0" fillId="0" borderId="4"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0" fillId="0" borderId="29" xfId="0"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11</xdr:col>
      <xdr:colOff>333376</xdr:colOff>
      <xdr:row>8</xdr:row>
      <xdr:rowOff>371475</xdr:rowOff>
    </xdr:from>
    <xdr:to>
      <xdr:col>12</xdr:col>
      <xdr:colOff>95251</xdr:colOff>
      <xdr:row>9</xdr:row>
      <xdr:rowOff>285750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view="pageBreakPreview" zoomScaleNormal="100" zoomScaleSheetLayoutView="100" workbookViewId="0">
      <selection activeCell="U4" sqref="U4"/>
    </sheetView>
  </sheetViews>
  <sheetFormatPr defaultColWidth="4.7265625" defaultRowHeight="39" customHeight="1"/>
  <sheetData>
    <row r="1" spans="1:19" ht="39" customHeight="1" thickBot="1">
      <c r="A1" t="s">
        <v>33</v>
      </c>
    </row>
    <row r="2" spans="1:19" ht="39" customHeight="1" thickBot="1">
      <c r="B2" s="70" t="s">
        <v>80</v>
      </c>
      <c r="C2" s="71"/>
      <c r="D2" s="71"/>
      <c r="E2" s="71"/>
      <c r="F2" s="71"/>
      <c r="G2" s="71"/>
      <c r="H2" s="71"/>
      <c r="I2" s="71"/>
      <c r="J2" s="71"/>
      <c r="K2" s="71"/>
      <c r="L2" s="71"/>
      <c r="M2" s="71"/>
      <c r="N2" s="71"/>
      <c r="O2" s="71"/>
      <c r="P2" s="71"/>
      <c r="Q2" s="71"/>
      <c r="R2" s="72"/>
    </row>
    <row r="4" spans="1:19" ht="72" customHeight="1">
      <c r="B4" s="68" t="s">
        <v>1</v>
      </c>
      <c r="C4" s="66"/>
      <c r="D4" s="69"/>
      <c r="E4" s="73"/>
      <c r="F4" s="74"/>
      <c r="G4" s="74"/>
      <c r="H4" s="74"/>
      <c r="I4" s="75"/>
      <c r="J4" s="76" t="s">
        <v>79</v>
      </c>
      <c r="K4" s="77"/>
      <c r="L4" s="78"/>
      <c r="M4" s="79"/>
      <c r="N4" s="80"/>
      <c r="O4" s="80"/>
      <c r="P4" s="80"/>
      <c r="Q4" s="4"/>
      <c r="R4" s="1" t="s">
        <v>7</v>
      </c>
    </row>
    <row r="5" spans="1:19" ht="24" customHeight="1">
      <c r="B5" s="81" t="s">
        <v>2</v>
      </c>
      <c r="C5" s="82"/>
      <c r="D5" s="83"/>
      <c r="E5" s="32" t="s">
        <v>6</v>
      </c>
      <c r="F5" s="97"/>
      <c r="G5" s="97"/>
      <c r="H5" s="97"/>
      <c r="I5" s="82"/>
      <c r="J5" s="82"/>
      <c r="K5" s="82"/>
      <c r="L5" s="82"/>
      <c r="M5" s="82"/>
      <c r="N5" s="82"/>
      <c r="O5" s="82"/>
      <c r="P5" s="82"/>
      <c r="Q5" s="82"/>
      <c r="R5" s="90"/>
    </row>
    <row r="6" spans="1:19" ht="48" customHeight="1">
      <c r="B6" s="84"/>
      <c r="C6" s="85"/>
      <c r="D6" s="86"/>
      <c r="E6" s="98"/>
      <c r="F6" s="98"/>
      <c r="G6" s="98"/>
      <c r="H6" s="98"/>
      <c r="I6" s="98"/>
      <c r="J6" s="98"/>
      <c r="K6" s="98"/>
      <c r="L6" s="98"/>
      <c r="M6" s="98"/>
      <c r="N6" s="98"/>
      <c r="O6" s="98"/>
      <c r="P6" s="98"/>
      <c r="Q6" s="98"/>
      <c r="R6" s="99"/>
    </row>
    <row r="7" spans="1:19" ht="48" customHeight="1">
      <c r="B7" s="61" t="s">
        <v>75</v>
      </c>
      <c r="C7" s="62"/>
      <c r="D7" s="107"/>
      <c r="E7" s="108"/>
      <c r="F7" s="57"/>
      <c r="G7" s="57"/>
      <c r="H7" s="57"/>
      <c r="I7" s="109"/>
      <c r="J7" s="108" t="s">
        <v>76</v>
      </c>
      <c r="K7" s="57"/>
      <c r="L7" s="109"/>
      <c r="M7" s="57"/>
      <c r="N7" s="57"/>
      <c r="O7" s="57"/>
      <c r="P7" s="57"/>
      <c r="Q7" s="57"/>
      <c r="R7" s="58"/>
    </row>
    <row r="8" spans="1:19" ht="48" customHeight="1">
      <c r="B8" s="59" t="s">
        <v>77</v>
      </c>
      <c r="C8" s="59"/>
      <c r="D8" s="59"/>
      <c r="E8" s="60"/>
      <c r="F8" s="60"/>
      <c r="G8" s="60"/>
      <c r="H8" s="60"/>
      <c r="I8" s="60"/>
      <c r="J8" s="60"/>
      <c r="K8" s="60"/>
      <c r="L8" s="60"/>
      <c r="M8" s="60"/>
      <c r="N8" s="60"/>
      <c r="O8" s="60"/>
      <c r="P8" s="60"/>
      <c r="Q8" s="60"/>
      <c r="R8" s="60"/>
    </row>
    <row r="9" spans="1:19" ht="36" customHeight="1">
      <c r="B9" s="81" t="s">
        <v>3</v>
      </c>
      <c r="C9" s="82"/>
      <c r="D9" s="90"/>
      <c r="E9" s="91"/>
      <c r="F9" s="92"/>
      <c r="G9" s="92"/>
      <c r="H9" s="92"/>
      <c r="I9" s="93"/>
      <c r="J9" s="100" t="s">
        <v>8</v>
      </c>
      <c r="K9" s="101"/>
      <c r="L9" s="102"/>
      <c r="M9" s="87" t="s">
        <v>9</v>
      </c>
      <c r="N9" s="88"/>
      <c r="O9" s="88"/>
      <c r="P9" s="88"/>
      <c r="Q9" s="88"/>
      <c r="R9" s="89"/>
    </row>
    <row r="10" spans="1:19" ht="36" customHeight="1">
      <c r="B10" s="61"/>
      <c r="C10" s="62"/>
      <c r="D10" s="63"/>
      <c r="E10" s="94"/>
      <c r="F10" s="95"/>
      <c r="G10" s="95"/>
      <c r="H10" s="95"/>
      <c r="I10" s="96"/>
      <c r="J10" s="103"/>
      <c r="K10" s="104"/>
      <c r="L10" s="105"/>
      <c r="M10" s="61"/>
      <c r="N10" s="62"/>
      <c r="O10" s="62"/>
      <c r="P10" s="62"/>
      <c r="Q10" s="62"/>
      <c r="R10" s="63"/>
    </row>
    <row r="11" spans="1:19" ht="72" customHeight="1">
      <c r="B11" s="76" t="s">
        <v>74</v>
      </c>
      <c r="C11" s="66"/>
      <c r="D11" s="69"/>
      <c r="E11" s="79"/>
      <c r="F11" s="80"/>
      <c r="G11" s="80"/>
      <c r="H11" s="80"/>
      <c r="I11" s="106"/>
      <c r="J11" s="68" t="s">
        <v>5</v>
      </c>
      <c r="K11" s="66"/>
      <c r="L11" s="69"/>
      <c r="M11" s="79"/>
      <c r="N11" s="80"/>
      <c r="O11" s="80"/>
      <c r="P11" s="80"/>
      <c r="Q11" s="80"/>
      <c r="R11" s="106"/>
    </row>
    <row r="12" spans="1:19" ht="21" customHeight="1"/>
    <row r="13" spans="1:19" ht="47.5" customHeight="1">
      <c r="B13" s="67" t="s">
        <v>11</v>
      </c>
      <c r="C13" s="67"/>
      <c r="D13" s="67"/>
      <c r="E13" s="67"/>
      <c r="F13" s="67"/>
      <c r="G13" s="67"/>
      <c r="H13" s="67"/>
      <c r="I13" s="67"/>
      <c r="J13" s="67"/>
      <c r="K13" s="67"/>
      <c r="L13" s="67"/>
      <c r="M13" s="67"/>
      <c r="N13" s="67"/>
      <c r="O13" s="67"/>
      <c r="P13" s="67"/>
      <c r="Q13" s="67"/>
      <c r="R13" s="67"/>
      <c r="S13" s="6"/>
    </row>
    <row r="14" spans="1:19" ht="47.5" customHeight="1">
      <c r="B14" s="68" t="s">
        <v>12</v>
      </c>
      <c r="C14" s="66"/>
      <c r="D14" s="69"/>
      <c r="E14" s="66" t="s">
        <v>14</v>
      </c>
      <c r="F14" s="66"/>
      <c r="G14" s="3" t="s">
        <v>15</v>
      </c>
      <c r="H14" s="5"/>
      <c r="I14" s="1" t="s">
        <v>17</v>
      </c>
      <c r="K14" s="68" t="s">
        <v>19</v>
      </c>
      <c r="L14" s="66"/>
      <c r="M14" s="69"/>
      <c r="N14" s="66" t="s">
        <v>14</v>
      </c>
      <c r="O14" s="66"/>
      <c r="P14" s="3" t="s">
        <v>15</v>
      </c>
      <c r="Q14" s="5"/>
      <c r="R14" s="1" t="s">
        <v>17</v>
      </c>
    </row>
    <row r="15" spans="1:19" ht="47.5" customHeight="1">
      <c r="B15" s="68" t="s">
        <v>13</v>
      </c>
      <c r="C15" s="66"/>
      <c r="D15" s="69"/>
      <c r="E15" s="66" t="s">
        <v>14</v>
      </c>
      <c r="F15" s="66"/>
      <c r="G15" s="3" t="s">
        <v>16</v>
      </c>
      <c r="H15" s="5"/>
      <c r="I15" s="1" t="s">
        <v>17</v>
      </c>
      <c r="K15" s="68" t="s">
        <v>18</v>
      </c>
      <c r="L15" s="66"/>
      <c r="M15" s="69"/>
      <c r="N15" s="66" t="s">
        <v>14</v>
      </c>
      <c r="O15" s="66"/>
      <c r="P15" s="3" t="s">
        <v>16</v>
      </c>
      <c r="Q15" s="5"/>
      <c r="R15" s="1" t="s">
        <v>17</v>
      </c>
    </row>
    <row r="16" spans="1:19" ht="47.5" customHeight="1">
      <c r="B16" s="61" t="s">
        <v>0</v>
      </c>
      <c r="C16" s="62"/>
      <c r="D16" s="63"/>
      <c r="E16" s="64">
        <f>1000*(H14+H15)</f>
        <v>0</v>
      </c>
      <c r="F16" s="65"/>
      <c r="G16" s="65"/>
      <c r="H16" s="65"/>
      <c r="I16" s="2" t="s">
        <v>4</v>
      </c>
      <c r="K16" s="61" t="s">
        <v>0</v>
      </c>
      <c r="L16" s="62"/>
      <c r="M16" s="63"/>
      <c r="N16" s="64">
        <f>1000*(Q14+Q15)</f>
        <v>0</v>
      </c>
      <c r="O16" s="65"/>
      <c r="P16" s="65"/>
      <c r="Q16" s="65"/>
      <c r="R16" s="2" t="s">
        <v>4</v>
      </c>
    </row>
  </sheetData>
  <mergeCells count="37">
    <mergeCell ref="B11:D11"/>
    <mergeCell ref="B5:D6"/>
    <mergeCell ref="M9:R9"/>
    <mergeCell ref="B9:D10"/>
    <mergeCell ref="E9:I10"/>
    <mergeCell ref="F5:H5"/>
    <mergeCell ref="M10:R10"/>
    <mergeCell ref="I5:R5"/>
    <mergeCell ref="E6:R6"/>
    <mergeCell ref="J9:L10"/>
    <mergeCell ref="E11:I11"/>
    <mergeCell ref="J11:L11"/>
    <mergeCell ref="M11:R11"/>
    <mergeCell ref="B7:D7"/>
    <mergeCell ref="J7:L7"/>
    <mergeCell ref="E7:I7"/>
    <mergeCell ref="B2:R2"/>
    <mergeCell ref="B4:D4"/>
    <mergeCell ref="E4:I4"/>
    <mergeCell ref="J4:L4"/>
    <mergeCell ref="M4:P4"/>
    <mergeCell ref="M7:R7"/>
    <mergeCell ref="B8:D8"/>
    <mergeCell ref="E8:R8"/>
    <mergeCell ref="K16:M16"/>
    <mergeCell ref="N16:Q16"/>
    <mergeCell ref="N14:O14"/>
    <mergeCell ref="B13:R13"/>
    <mergeCell ref="K14:M14"/>
    <mergeCell ref="B15:D15"/>
    <mergeCell ref="E14:F14"/>
    <mergeCell ref="E15:F15"/>
    <mergeCell ref="B16:D16"/>
    <mergeCell ref="E16:H16"/>
    <mergeCell ref="B14:D14"/>
    <mergeCell ref="K15:M15"/>
    <mergeCell ref="N15:O15"/>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view="pageBreakPreview" topLeftCell="A24" zoomScaleNormal="100" zoomScaleSheetLayoutView="100" workbookViewId="0">
      <selection activeCell="F26" sqref="F26:G26"/>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1" width="8.08984375" style="7" hidden="1" customWidth="1"/>
    <col min="12" max="16384" width="8.90625" style="7"/>
  </cols>
  <sheetData>
    <row r="1" spans="1:11" ht="25.9" customHeight="1">
      <c r="A1" t="s">
        <v>42</v>
      </c>
      <c r="B1"/>
    </row>
    <row r="2" spans="1:11" ht="46.9" customHeight="1">
      <c r="A2" s="110" t="s">
        <v>41</v>
      </c>
      <c r="B2" s="111"/>
      <c r="C2" s="111"/>
      <c r="D2" s="111"/>
      <c r="E2" s="131"/>
      <c r="F2" s="110"/>
      <c r="G2" s="111"/>
      <c r="H2" s="111"/>
      <c r="I2" s="55" t="s">
        <v>78</v>
      </c>
      <c r="J2" s="115"/>
      <c r="K2" s="116"/>
    </row>
    <row r="3" spans="1:11" ht="12" customHeight="1">
      <c r="A3" s="100" t="s">
        <v>45</v>
      </c>
      <c r="B3" s="102"/>
      <c r="C3" s="123" t="s">
        <v>20</v>
      </c>
      <c r="D3" s="117" t="s">
        <v>21</v>
      </c>
      <c r="E3" s="128" t="s">
        <v>36</v>
      </c>
      <c r="F3" s="122" t="s">
        <v>10</v>
      </c>
      <c r="G3" s="123"/>
      <c r="H3" s="120" t="s">
        <v>46</v>
      </c>
      <c r="I3" s="121"/>
      <c r="J3" s="117"/>
      <c r="K3" s="33"/>
    </row>
    <row r="4" spans="1:11" ht="12" customHeight="1">
      <c r="A4" s="132"/>
      <c r="B4" s="133"/>
      <c r="C4" s="125"/>
      <c r="D4" s="118"/>
      <c r="E4" s="129"/>
      <c r="F4" s="124"/>
      <c r="G4" s="125"/>
      <c r="H4" s="8" t="s">
        <v>38</v>
      </c>
      <c r="I4" s="19" t="s">
        <v>39</v>
      </c>
      <c r="J4" s="118"/>
      <c r="K4" s="17"/>
    </row>
    <row r="5" spans="1:11" ht="12" customHeight="1">
      <c r="A5" s="103"/>
      <c r="B5" s="105"/>
      <c r="C5" s="127"/>
      <c r="D5" s="119"/>
      <c r="E5" s="130"/>
      <c r="F5" s="126"/>
      <c r="G5" s="127"/>
      <c r="H5" s="9" t="s">
        <v>37</v>
      </c>
      <c r="I5" s="20" t="s">
        <v>40</v>
      </c>
      <c r="J5" s="119"/>
      <c r="K5" s="18"/>
    </row>
    <row r="6" spans="1:11" s="11" customFormat="1" ht="39" customHeight="1">
      <c r="A6" s="10">
        <v>1</v>
      </c>
      <c r="B6" s="10" t="s">
        <v>43</v>
      </c>
      <c r="C6" s="10"/>
      <c r="D6" s="10"/>
      <c r="E6" s="16" t="str">
        <f>IF($F$2="","",$F$2)</f>
        <v/>
      </c>
      <c r="F6" s="113"/>
      <c r="G6" s="114"/>
      <c r="H6" s="10">
        <v>1</v>
      </c>
      <c r="I6" s="10"/>
      <c r="J6" s="34"/>
      <c r="K6" s="34"/>
    </row>
    <row r="7" spans="1:11" s="11" customFormat="1" ht="39" customHeight="1">
      <c r="A7" s="10">
        <v>2</v>
      </c>
      <c r="B7" s="10" t="s">
        <v>43</v>
      </c>
      <c r="C7" s="10"/>
      <c r="D7" s="10"/>
      <c r="E7" s="16" t="str">
        <f t="shared" ref="E7:E40" si="0">IF($F$2="","",$F$2)</f>
        <v/>
      </c>
      <c r="F7" s="113"/>
      <c r="G7" s="114"/>
      <c r="H7" s="10">
        <v>2</v>
      </c>
      <c r="I7" s="10"/>
      <c r="J7" s="10"/>
      <c r="K7" s="10"/>
    </row>
    <row r="8" spans="1:11" s="11" customFormat="1" ht="39" customHeight="1">
      <c r="A8" s="10">
        <v>3</v>
      </c>
      <c r="B8" s="10" t="s">
        <v>43</v>
      </c>
      <c r="C8" s="10"/>
      <c r="D8" s="10"/>
      <c r="E8" s="16" t="str">
        <f t="shared" si="0"/>
        <v/>
      </c>
      <c r="F8" s="113"/>
      <c r="G8" s="114"/>
      <c r="H8" s="10">
        <v>3</v>
      </c>
      <c r="I8" s="10"/>
      <c r="J8" s="10"/>
      <c r="K8" s="10"/>
    </row>
    <row r="9" spans="1:11" s="11" customFormat="1" ht="39" customHeight="1">
      <c r="A9" s="10">
        <v>4</v>
      </c>
      <c r="B9" s="10" t="s">
        <v>43</v>
      </c>
      <c r="C9" s="10"/>
      <c r="D9" s="10"/>
      <c r="E9" s="16" t="str">
        <f t="shared" si="0"/>
        <v/>
      </c>
      <c r="F9" s="113"/>
      <c r="G9" s="114"/>
      <c r="H9" s="10">
        <v>4</v>
      </c>
      <c r="I9" s="10"/>
      <c r="J9" s="10"/>
      <c r="K9" s="10"/>
    </row>
    <row r="10" spans="1:11" s="11" customFormat="1" ht="39" customHeight="1">
      <c r="A10" s="10">
        <v>5</v>
      </c>
      <c r="B10" s="10" t="s">
        <v>43</v>
      </c>
      <c r="C10" s="10"/>
      <c r="D10" s="10"/>
      <c r="E10" s="16" t="str">
        <f t="shared" si="0"/>
        <v/>
      </c>
      <c r="F10" s="113"/>
      <c r="G10" s="114"/>
      <c r="H10" s="10">
        <v>5</v>
      </c>
      <c r="I10" s="10"/>
      <c r="J10" s="10"/>
      <c r="K10" s="10"/>
    </row>
    <row r="11" spans="1:11" s="11" customFormat="1" ht="39" customHeight="1">
      <c r="A11" s="10">
        <v>6</v>
      </c>
      <c r="B11" s="10" t="s">
        <v>43</v>
      </c>
      <c r="C11" s="10"/>
      <c r="D11" s="10"/>
      <c r="E11" s="16" t="str">
        <f t="shared" si="0"/>
        <v/>
      </c>
      <c r="F11" s="113"/>
      <c r="G11" s="114"/>
      <c r="H11" s="10">
        <v>6</v>
      </c>
      <c r="I11" s="10"/>
      <c r="J11" s="10"/>
      <c r="K11" s="10"/>
    </row>
    <row r="12" spans="1:11" s="11" customFormat="1" ht="39" customHeight="1">
      <c r="A12" s="10">
        <v>7</v>
      </c>
      <c r="B12" s="10" t="s">
        <v>44</v>
      </c>
      <c r="C12" s="10"/>
      <c r="D12" s="10"/>
      <c r="E12" s="16" t="str">
        <f t="shared" si="0"/>
        <v/>
      </c>
      <c r="F12" s="113"/>
      <c r="G12" s="114"/>
      <c r="H12" s="10"/>
      <c r="I12" s="10">
        <v>1</v>
      </c>
      <c r="J12" s="10"/>
      <c r="K12" s="10"/>
    </row>
    <row r="13" spans="1:11" s="11" customFormat="1" ht="39" customHeight="1">
      <c r="A13" s="10">
        <v>8</v>
      </c>
      <c r="B13" s="10" t="s">
        <v>44</v>
      </c>
      <c r="C13" s="10"/>
      <c r="D13" s="10"/>
      <c r="E13" s="16" t="str">
        <f t="shared" si="0"/>
        <v/>
      </c>
      <c r="F13" s="113"/>
      <c r="G13" s="114"/>
      <c r="H13" s="10"/>
      <c r="I13" s="10">
        <v>2</v>
      </c>
      <c r="J13" s="10"/>
      <c r="K13" s="10"/>
    </row>
    <row r="14" spans="1:11" s="11" customFormat="1" ht="39" customHeight="1">
      <c r="A14" s="10">
        <v>9</v>
      </c>
      <c r="B14" s="10" t="s">
        <v>44</v>
      </c>
      <c r="C14" s="10"/>
      <c r="D14" s="10"/>
      <c r="E14" s="16" t="str">
        <f t="shared" si="0"/>
        <v/>
      </c>
      <c r="F14" s="113"/>
      <c r="G14" s="114"/>
      <c r="H14" s="10"/>
      <c r="I14" s="10">
        <v>3</v>
      </c>
      <c r="J14" s="10"/>
      <c r="K14" s="10"/>
    </row>
    <row r="15" spans="1:11" s="11" customFormat="1" ht="39" customHeight="1">
      <c r="A15" s="10">
        <v>10</v>
      </c>
      <c r="B15" s="10" t="s">
        <v>44</v>
      </c>
      <c r="C15" s="10"/>
      <c r="D15" s="10"/>
      <c r="E15" s="16" t="str">
        <f t="shared" si="0"/>
        <v/>
      </c>
      <c r="F15" s="113"/>
      <c r="G15" s="114"/>
      <c r="H15" s="10"/>
      <c r="I15" s="10">
        <v>4</v>
      </c>
      <c r="J15" s="10"/>
      <c r="K15" s="10"/>
    </row>
    <row r="16" spans="1:11" s="11" customFormat="1" ht="39" customHeight="1">
      <c r="A16" s="10">
        <v>11</v>
      </c>
      <c r="B16" s="10" t="s">
        <v>44</v>
      </c>
      <c r="C16" s="10"/>
      <c r="D16" s="10"/>
      <c r="E16" s="16" t="str">
        <f t="shared" si="0"/>
        <v/>
      </c>
      <c r="F16" s="113"/>
      <c r="G16" s="114"/>
      <c r="H16" s="10"/>
      <c r="I16" s="10">
        <v>5</v>
      </c>
      <c r="J16" s="10"/>
      <c r="K16" s="10"/>
    </row>
    <row r="17" spans="1:11" s="11" customFormat="1" ht="39" customHeight="1">
      <c r="A17" s="10">
        <v>12</v>
      </c>
      <c r="B17" s="10" t="s">
        <v>44</v>
      </c>
      <c r="C17" s="10"/>
      <c r="D17" s="10"/>
      <c r="E17" s="16" t="str">
        <f t="shared" si="0"/>
        <v/>
      </c>
      <c r="F17" s="113"/>
      <c r="G17" s="114"/>
      <c r="H17" s="10"/>
      <c r="I17" s="10">
        <v>6</v>
      </c>
      <c r="J17" s="10"/>
      <c r="K17" s="10"/>
    </row>
    <row r="18" spans="1:11" s="11" customFormat="1" ht="39" customHeight="1">
      <c r="A18" s="10">
        <v>13</v>
      </c>
      <c r="B18" s="10" t="s">
        <v>44</v>
      </c>
      <c r="C18" s="10"/>
      <c r="D18" s="10"/>
      <c r="E18" s="16" t="str">
        <f t="shared" si="0"/>
        <v/>
      </c>
      <c r="F18" s="113"/>
      <c r="G18" s="114"/>
      <c r="H18" s="10"/>
      <c r="I18" s="10">
        <v>7</v>
      </c>
      <c r="J18" s="10"/>
      <c r="K18" s="10"/>
    </row>
    <row r="19" spans="1:11" s="11" customFormat="1" ht="39" customHeight="1">
      <c r="A19" s="10">
        <v>14</v>
      </c>
      <c r="B19" s="10" t="s">
        <v>44</v>
      </c>
      <c r="C19" s="10"/>
      <c r="D19" s="10"/>
      <c r="E19" s="16" t="str">
        <f t="shared" si="0"/>
        <v/>
      </c>
      <c r="F19" s="113"/>
      <c r="G19" s="114"/>
      <c r="H19" s="10"/>
      <c r="I19" s="10">
        <v>8</v>
      </c>
      <c r="J19" s="10"/>
      <c r="K19" s="10"/>
    </row>
    <row r="20" spans="1:11" s="11" customFormat="1" ht="39" customHeight="1">
      <c r="A20" s="10">
        <v>15</v>
      </c>
      <c r="B20" s="10" t="s">
        <v>44</v>
      </c>
      <c r="C20" s="10"/>
      <c r="D20" s="10"/>
      <c r="E20" s="16" t="str">
        <f t="shared" si="0"/>
        <v/>
      </c>
      <c r="F20" s="113"/>
      <c r="G20" s="114"/>
      <c r="H20" s="10"/>
      <c r="I20" s="10">
        <v>9</v>
      </c>
      <c r="J20" s="10"/>
      <c r="K20" s="10"/>
    </row>
    <row r="21" spans="1:11" s="11" customFormat="1" ht="39" customHeight="1">
      <c r="A21" s="10">
        <v>16</v>
      </c>
      <c r="B21" s="10" t="s">
        <v>44</v>
      </c>
      <c r="C21" s="10"/>
      <c r="D21" s="10"/>
      <c r="E21" s="16" t="str">
        <f t="shared" si="0"/>
        <v/>
      </c>
      <c r="F21" s="113"/>
      <c r="G21" s="114"/>
      <c r="H21" s="10"/>
      <c r="I21" s="10">
        <v>10</v>
      </c>
      <c r="J21" s="10"/>
      <c r="K21" s="10"/>
    </row>
    <row r="22" spans="1:11" s="11" customFormat="1" ht="39" customHeight="1">
      <c r="A22" s="10">
        <v>17</v>
      </c>
      <c r="B22" s="10" t="s">
        <v>44</v>
      </c>
      <c r="C22" s="10"/>
      <c r="D22" s="10"/>
      <c r="E22" s="16" t="str">
        <f t="shared" si="0"/>
        <v/>
      </c>
      <c r="F22" s="113"/>
      <c r="G22" s="114"/>
      <c r="H22" s="10"/>
      <c r="I22" s="10">
        <v>11</v>
      </c>
      <c r="J22" s="10"/>
      <c r="K22" s="10"/>
    </row>
    <row r="23" spans="1:11" s="11" customFormat="1" ht="39" customHeight="1">
      <c r="A23" s="10">
        <v>18</v>
      </c>
      <c r="B23" s="10" t="s">
        <v>44</v>
      </c>
      <c r="C23" s="10"/>
      <c r="D23" s="10"/>
      <c r="E23" s="16" t="str">
        <f t="shared" si="0"/>
        <v/>
      </c>
      <c r="F23" s="113"/>
      <c r="G23" s="114"/>
      <c r="H23" s="10"/>
      <c r="I23" s="10">
        <v>12</v>
      </c>
      <c r="J23" s="10"/>
      <c r="K23" s="10"/>
    </row>
    <row r="24" spans="1:11" s="11" customFormat="1" ht="39" customHeight="1">
      <c r="A24" s="10">
        <v>19</v>
      </c>
      <c r="B24" s="10" t="s">
        <v>44</v>
      </c>
      <c r="C24" s="10"/>
      <c r="D24" s="10"/>
      <c r="E24" s="16" t="str">
        <f t="shared" si="0"/>
        <v/>
      </c>
      <c r="F24" s="113"/>
      <c r="G24" s="114"/>
      <c r="H24" s="10"/>
      <c r="I24" s="10">
        <v>13</v>
      </c>
      <c r="J24" s="10"/>
      <c r="K24" s="10"/>
    </row>
    <row r="25" spans="1:11" s="11" customFormat="1" ht="39" customHeight="1">
      <c r="A25" s="10">
        <v>20</v>
      </c>
      <c r="B25" s="10" t="s">
        <v>44</v>
      </c>
      <c r="C25" s="10"/>
      <c r="D25" s="10"/>
      <c r="E25" s="16" t="str">
        <f t="shared" si="0"/>
        <v/>
      </c>
      <c r="F25" s="113"/>
      <c r="G25" s="114"/>
      <c r="H25" s="10"/>
      <c r="I25" s="10">
        <v>14</v>
      </c>
      <c r="J25" s="10"/>
      <c r="K25" s="10"/>
    </row>
    <row r="26" spans="1:11" s="11" customFormat="1" ht="39" customHeight="1">
      <c r="A26" s="10">
        <v>21</v>
      </c>
      <c r="B26" s="10" t="s">
        <v>44</v>
      </c>
      <c r="C26" s="10"/>
      <c r="D26" s="10"/>
      <c r="E26" s="10" t="str">
        <f t="shared" si="0"/>
        <v/>
      </c>
      <c r="F26" s="113"/>
      <c r="G26" s="114"/>
      <c r="H26" s="10"/>
      <c r="I26" s="10">
        <v>15</v>
      </c>
      <c r="J26" s="10"/>
      <c r="K26" s="10"/>
    </row>
    <row r="27" spans="1:11" s="11" customFormat="1" ht="39" customHeight="1">
      <c r="A27" s="10">
        <v>22</v>
      </c>
      <c r="B27" s="10" t="s">
        <v>44</v>
      </c>
      <c r="C27" s="10"/>
      <c r="D27" s="10"/>
      <c r="E27" s="10" t="str">
        <f t="shared" si="0"/>
        <v/>
      </c>
      <c r="F27" s="113"/>
      <c r="G27" s="114"/>
      <c r="H27" s="10"/>
      <c r="I27" s="10">
        <v>16</v>
      </c>
      <c r="J27" s="10"/>
      <c r="K27" s="10"/>
    </row>
    <row r="28" spans="1:11" s="11" customFormat="1" ht="39" customHeight="1">
      <c r="A28" s="10">
        <v>23</v>
      </c>
      <c r="B28" s="10" t="s">
        <v>44</v>
      </c>
      <c r="C28" s="10"/>
      <c r="D28" s="10"/>
      <c r="E28" s="10" t="str">
        <f t="shared" si="0"/>
        <v/>
      </c>
      <c r="F28" s="113"/>
      <c r="G28" s="114"/>
      <c r="H28" s="10"/>
      <c r="I28" s="10">
        <v>17</v>
      </c>
      <c r="J28" s="10"/>
      <c r="K28" s="10"/>
    </row>
    <row r="29" spans="1:11" s="11" customFormat="1" ht="39" customHeight="1">
      <c r="A29" s="10">
        <v>24</v>
      </c>
      <c r="B29" s="10" t="s">
        <v>44</v>
      </c>
      <c r="C29" s="10"/>
      <c r="D29" s="10"/>
      <c r="E29" s="10" t="str">
        <f t="shared" si="0"/>
        <v/>
      </c>
      <c r="F29" s="113"/>
      <c r="G29" s="114"/>
      <c r="H29" s="10"/>
      <c r="I29" s="10">
        <v>18</v>
      </c>
      <c r="J29" s="10"/>
      <c r="K29" s="10"/>
    </row>
    <row r="30" spans="1:11" s="11" customFormat="1" ht="39" customHeight="1">
      <c r="A30" s="10">
        <v>25</v>
      </c>
      <c r="B30" s="10" t="s">
        <v>44</v>
      </c>
      <c r="C30" s="10"/>
      <c r="D30" s="10"/>
      <c r="E30" s="10" t="str">
        <f t="shared" si="0"/>
        <v/>
      </c>
      <c r="F30" s="113"/>
      <c r="G30" s="114"/>
      <c r="H30" s="10"/>
      <c r="I30" s="10">
        <v>19</v>
      </c>
      <c r="J30" s="10"/>
      <c r="K30" s="10"/>
    </row>
    <row r="31" spans="1:11" s="11" customFormat="1" ht="39" customHeight="1">
      <c r="A31" s="10">
        <v>26</v>
      </c>
      <c r="B31" s="10" t="s">
        <v>44</v>
      </c>
      <c r="C31" s="10"/>
      <c r="D31" s="10"/>
      <c r="E31" s="10" t="str">
        <f t="shared" si="0"/>
        <v/>
      </c>
      <c r="F31" s="113"/>
      <c r="G31" s="114"/>
      <c r="H31" s="10"/>
      <c r="I31" s="10">
        <v>20</v>
      </c>
      <c r="J31" s="10"/>
      <c r="K31" s="10"/>
    </row>
    <row r="32" spans="1:11" s="11" customFormat="1" ht="39" customHeight="1">
      <c r="A32" s="10">
        <v>27</v>
      </c>
      <c r="B32" s="10" t="s">
        <v>44</v>
      </c>
      <c r="C32" s="10"/>
      <c r="D32" s="10"/>
      <c r="E32" s="10" t="str">
        <f t="shared" si="0"/>
        <v/>
      </c>
      <c r="F32" s="113"/>
      <c r="G32" s="114"/>
      <c r="H32" s="10"/>
      <c r="I32" s="10">
        <v>21</v>
      </c>
      <c r="J32" s="10"/>
      <c r="K32" s="10"/>
    </row>
    <row r="33" spans="1:11" s="11" customFormat="1" ht="39" customHeight="1">
      <c r="A33" s="10">
        <v>28</v>
      </c>
      <c r="B33" s="10" t="s">
        <v>44</v>
      </c>
      <c r="C33" s="10"/>
      <c r="D33" s="10"/>
      <c r="E33" s="10" t="str">
        <f t="shared" si="0"/>
        <v/>
      </c>
      <c r="F33" s="113"/>
      <c r="G33" s="114"/>
      <c r="H33" s="10"/>
      <c r="I33" s="10">
        <v>22</v>
      </c>
      <c r="J33" s="10"/>
      <c r="K33" s="10"/>
    </row>
    <row r="34" spans="1:11" s="11" customFormat="1" ht="39" customHeight="1">
      <c r="A34" s="10">
        <v>29</v>
      </c>
      <c r="B34" s="10" t="s">
        <v>44</v>
      </c>
      <c r="C34" s="10"/>
      <c r="D34" s="10"/>
      <c r="E34" s="10" t="str">
        <f t="shared" si="0"/>
        <v/>
      </c>
      <c r="F34" s="113"/>
      <c r="G34" s="114"/>
      <c r="H34" s="10"/>
      <c r="I34" s="10">
        <v>23</v>
      </c>
      <c r="J34" s="10"/>
      <c r="K34" s="10"/>
    </row>
    <row r="35" spans="1:11" s="11" customFormat="1" ht="39" customHeight="1">
      <c r="A35" s="10">
        <v>30</v>
      </c>
      <c r="B35" s="10" t="s">
        <v>44</v>
      </c>
      <c r="C35" s="10"/>
      <c r="D35" s="10"/>
      <c r="E35" s="10" t="str">
        <f t="shared" si="0"/>
        <v/>
      </c>
      <c r="F35" s="113"/>
      <c r="G35" s="114"/>
      <c r="H35" s="10"/>
      <c r="I35" s="10">
        <v>24</v>
      </c>
      <c r="J35" s="10"/>
      <c r="K35" s="10"/>
    </row>
    <row r="36" spans="1:11" s="11" customFormat="1" ht="39" customHeight="1">
      <c r="A36" s="10">
        <v>31</v>
      </c>
      <c r="B36" s="10" t="s">
        <v>44</v>
      </c>
      <c r="C36" s="10"/>
      <c r="D36" s="10"/>
      <c r="E36" s="10" t="str">
        <f t="shared" si="0"/>
        <v/>
      </c>
      <c r="F36" s="113"/>
      <c r="G36" s="114"/>
      <c r="H36" s="10"/>
      <c r="I36" s="10">
        <v>25</v>
      </c>
      <c r="J36" s="10"/>
      <c r="K36" s="10"/>
    </row>
    <row r="37" spans="1:11" s="11" customFormat="1" ht="39" customHeight="1">
      <c r="A37" s="10">
        <v>32</v>
      </c>
      <c r="B37" s="10" t="s">
        <v>44</v>
      </c>
      <c r="C37" s="10"/>
      <c r="D37" s="10"/>
      <c r="E37" s="10" t="str">
        <f t="shared" si="0"/>
        <v/>
      </c>
      <c r="F37" s="113"/>
      <c r="G37" s="114"/>
      <c r="H37" s="10"/>
      <c r="I37" s="10">
        <v>26</v>
      </c>
      <c r="J37" s="10"/>
      <c r="K37" s="10"/>
    </row>
    <row r="38" spans="1:11" s="11" customFormat="1" ht="39" customHeight="1">
      <c r="A38" s="10">
        <v>33</v>
      </c>
      <c r="B38" s="10" t="s">
        <v>44</v>
      </c>
      <c r="C38" s="10"/>
      <c r="D38" s="10"/>
      <c r="E38" s="10" t="str">
        <f t="shared" si="0"/>
        <v/>
      </c>
      <c r="F38" s="113"/>
      <c r="G38" s="114"/>
      <c r="H38" s="10"/>
      <c r="I38" s="10">
        <v>27</v>
      </c>
      <c r="J38" s="10"/>
      <c r="K38" s="10"/>
    </row>
    <row r="39" spans="1:11" s="11" customFormat="1" ht="39" customHeight="1">
      <c r="A39" s="10">
        <v>34</v>
      </c>
      <c r="B39" s="10" t="s">
        <v>44</v>
      </c>
      <c r="C39" s="10"/>
      <c r="D39" s="10"/>
      <c r="E39" s="10" t="str">
        <f t="shared" si="0"/>
        <v/>
      </c>
      <c r="F39" s="113"/>
      <c r="G39" s="114"/>
      <c r="H39" s="10"/>
      <c r="I39" s="10">
        <v>28</v>
      </c>
      <c r="J39" s="10"/>
      <c r="K39" s="10"/>
    </row>
    <row r="40" spans="1:11" s="11" customFormat="1" ht="39" customHeight="1">
      <c r="A40" s="10">
        <v>35</v>
      </c>
      <c r="B40" s="10" t="s">
        <v>44</v>
      </c>
      <c r="C40" s="10"/>
      <c r="D40" s="10"/>
      <c r="E40" s="10" t="str">
        <f t="shared" si="0"/>
        <v/>
      </c>
      <c r="F40" s="113"/>
      <c r="G40" s="114"/>
      <c r="H40" s="10"/>
      <c r="I40" s="10">
        <v>29</v>
      </c>
      <c r="J40" s="10"/>
      <c r="K40" s="10"/>
    </row>
    <row r="41" spans="1:11" ht="18.649999999999999" customHeight="1">
      <c r="C41" s="12" t="s">
        <v>23</v>
      </c>
    </row>
    <row r="42" spans="1:11" ht="18.649999999999999" customHeight="1">
      <c r="C42" s="112" t="s">
        <v>35</v>
      </c>
      <c r="D42" s="112"/>
      <c r="E42" s="112"/>
      <c r="F42" s="112"/>
      <c r="G42" s="112"/>
      <c r="H42" s="112"/>
      <c r="I42" s="112"/>
      <c r="J42" s="112"/>
    </row>
    <row r="43" spans="1:11" ht="18.649999999999999" customHeight="1">
      <c r="C43" t="s">
        <v>29</v>
      </c>
      <c r="D43"/>
      <c r="E43"/>
      <c r="F43"/>
      <c r="G43"/>
      <c r="H43"/>
      <c r="I43"/>
      <c r="J43"/>
      <c r="K43"/>
    </row>
    <row r="44" spans="1:11" ht="18.649999999999999" customHeight="1">
      <c r="C44" t="s">
        <v>32</v>
      </c>
      <c r="D44"/>
      <c r="E44"/>
      <c r="F44"/>
      <c r="G44"/>
      <c r="H44"/>
      <c r="I44"/>
      <c r="J44"/>
      <c r="K44"/>
    </row>
  </sheetData>
  <mergeCells count="46">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Zeros="0" view="pageBreakPreview" topLeftCell="C41" zoomScale="103" zoomScaleNormal="100" workbookViewId="0">
      <selection activeCell="S18" sqref="S18"/>
    </sheetView>
  </sheetViews>
  <sheetFormatPr defaultColWidth="1.7265625" defaultRowHeight="17.5" customHeight="1"/>
  <cols>
    <col min="1" max="45" width="1.7265625" style="13" customWidth="1"/>
    <col min="46" max="16384" width="1.7265625" style="13"/>
  </cols>
  <sheetData>
    <row r="1" spans="1:41" ht="17.5" customHeight="1">
      <c r="A1" s="134" t="s">
        <v>24</v>
      </c>
      <c r="B1" s="134"/>
      <c r="C1" s="134"/>
      <c r="D1" s="134" t="s">
        <v>25</v>
      </c>
      <c r="E1" s="134"/>
      <c r="F1" s="134"/>
      <c r="G1" s="134"/>
      <c r="H1" s="134"/>
      <c r="I1" s="134"/>
      <c r="J1" s="134"/>
    </row>
    <row r="2" spans="1:41" ht="17.5" customHeight="1">
      <c r="A2" s="135" t="str">
        <f>個人戦1枚目!B2</f>
        <v>令和５年度　第３３回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2.65" customHeight="1">
      <c r="A3" s="7"/>
      <c r="B3" s="7"/>
      <c r="C3" s="136" t="s">
        <v>31</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1" ht="12.65" customHeight="1">
      <c r="A4" s="7"/>
      <c r="B4" s="7"/>
      <c r="C4" s="136" t="s">
        <v>30</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2"/>
    </row>
    <row r="6" spans="1:41" ht="12.65" customHeight="1">
      <c r="A6" s="7"/>
      <c r="B6" s="7"/>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12"/>
    </row>
    <row r="7" spans="1:41" ht="17.5" customHeight="1">
      <c r="B7" s="144">
        <v>1</v>
      </c>
      <c r="C7" s="145"/>
      <c r="D7" s="120" t="s">
        <v>47</v>
      </c>
      <c r="E7" s="121"/>
      <c r="F7" s="121"/>
      <c r="G7" s="121"/>
      <c r="H7" s="121"/>
      <c r="I7" s="121"/>
      <c r="J7" s="121"/>
      <c r="K7" s="121"/>
      <c r="L7" s="121"/>
      <c r="M7" s="121"/>
      <c r="N7" s="121"/>
      <c r="O7" s="121"/>
      <c r="P7" s="121"/>
      <c r="Q7" s="146"/>
      <c r="V7" s="144">
        <v>7</v>
      </c>
      <c r="W7" s="145"/>
      <c r="X7" s="120" t="s">
        <v>48</v>
      </c>
      <c r="Y7" s="121"/>
      <c r="Z7" s="121"/>
      <c r="AA7" s="121"/>
      <c r="AB7" s="121"/>
      <c r="AC7" s="121"/>
      <c r="AD7" s="121"/>
      <c r="AE7" s="121"/>
      <c r="AF7" s="121"/>
      <c r="AG7" s="121"/>
      <c r="AH7" s="121"/>
      <c r="AI7" s="121"/>
      <c r="AJ7" s="121"/>
      <c r="AK7" s="146"/>
    </row>
    <row r="8" spans="1:41" ht="17.5" customHeight="1">
      <c r="B8" s="140" t="s">
        <v>20</v>
      </c>
      <c r="C8" s="141"/>
      <c r="D8" s="147">
        <f>VLOOKUP(B7,男子シングルス!$A$6:$K$40,3,0)</f>
        <v>0</v>
      </c>
      <c r="E8" s="148"/>
      <c r="F8" s="148"/>
      <c r="G8" s="148"/>
      <c r="H8" s="148"/>
      <c r="I8" s="148"/>
      <c r="J8" s="148"/>
      <c r="K8" s="149"/>
      <c r="L8" s="126" t="s">
        <v>26</v>
      </c>
      <c r="M8" s="127"/>
      <c r="N8" s="124">
        <f>男子シングルス!F2</f>
        <v>0</v>
      </c>
      <c r="O8" s="134"/>
      <c r="P8" s="134"/>
      <c r="Q8" s="125"/>
      <c r="V8" s="140" t="s">
        <v>20</v>
      </c>
      <c r="W8" s="141"/>
      <c r="X8" s="147">
        <f>VLOOKUP(V7,男子シングルス!$A$6:$K$40,3,0)</f>
        <v>0</v>
      </c>
      <c r="Y8" s="148"/>
      <c r="Z8" s="148"/>
      <c r="AA8" s="148"/>
      <c r="AB8" s="148"/>
      <c r="AC8" s="148"/>
      <c r="AD8" s="148"/>
      <c r="AE8" s="149"/>
      <c r="AF8" s="126" t="s">
        <v>26</v>
      </c>
      <c r="AG8" s="127"/>
      <c r="AH8" s="124">
        <f>男子シングルス!$F$2</f>
        <v>0</v>
      </c>
      <c r="AI8" s="134"/>
      <c r="AJ8" s="134"/>
      <c r="AK8" s="125"/>
    </row>
    <row r="9" spans="1:41" ht="17.5" customHeight="1">
      <c r="B9" s="142"/>
      <c r="C9" s="143"/>
      <c r="D9" s="137"/>
      <c r="E9" s="150"/>
      <c r="F9" s="150"/>
      <c r="G9" s="150"/>
      <c r="H9" s="150"/>
      <c r="I9" s="150"/>
      <c r="J9" s="150"/>
      <c r="K9" s="138"/>
      <c r="L9" s="137">
        <v>1</v>
      </c>
      <c r="M9" s="138"/>
      <c r="N9" s="126" t="s">
        <v>22</v>
      </c>
      <c r="O9" s="139"/>
      <c r="P9" s="139"/>
      <c r="Q9" s="127"/>
      <c r="V9" s="142"/>
      <c r="W9" s="143"/>
      <c r="X9" s="137"/>
      <c r="Y9" s="150"/>
      <c r="Z9" s="150"/>
      <c r="AA9" s="150"/>
      <c r="AB9" s="150"/>
      <c r="AC9" s="150"/>
      <c r="AD9" s="150"/>
      <c r="AE9" s="138"/>
      <c r="AF9" s="137">
        <v>1</v>
      </c>
      <c r="AG9" s="138"/>
      <c r="AH9" s="126" t="s">
        <v>22</v>
      </c>
      <c r="AI9" s="139"/>
      <c r="AJ9" s="139"/>
      <c r="AK9" s="127"/>
    </row>
    <row r="10" spans="1:41" ht="17.5" customHeight="1">
      <c r="V10" s="37"/>
      <c r="W10" s="37"/>
      <c r="X10" s="36"/>
      <c r="Y10" s="36"/>
      <c r="Z10" s="36"/>
      <c r="AA10" s="36"/>
      <c r="AB10" s="36"/>
      <c r="AC10" s="36"/>
      <c r="AD10" s="36"/>
      <c r="AE10" s="36"/>
      <c r="AF10" s="36"/>
      <c r="AG10" s="36"/>
    </row>
    <row r="11" spans="1:41" ht="17.5" customHeight="1">
      <c r="V11" s="37"/>
      <c r="W11" s="37"/>
      <c r="X11" s="36"/>
      <c r="Y11" s="36"/>
      <c r="Z11" s="36"/>
      <c r="AA11" s="36"/>
      <c r="AB11" s="36"/>
      <c r="AC11" s="36"/>
      <c r="AD11" s="36"/>
      <c r="AE11" s="36"/>
      <c r="AF11" s="36"/>
      <c r="AG11" s="36"/>
    </row>
    <row r="12" spans="1:41" ht="17.5" customHeight="1">
      <c r="B12" s="144">
        <v>2</v>
      </c>
      <c r="C12" s="145"/>
      <c r="D12" s="120" t="s">
        <v>47</v>
      </c>
      <c r="E12" s="121"/>
      <c r="F12" s="121"/>
      <c r="G12" s="121"/>
      <c r="H12" s="121"/>
      <c r="I12" s="121"/>
      <c r="J12" s="121"/>
      <c r="K12" s="121"/>
      <c r="L12" s="121"/>
      <c r="M12" s="121"/>
      <c r="N12" s="121"/>
      <c r="O12" s="121"/>
      <c r="P12" s="121"/>
      <c r="Q12" s="146"/>
      <c r="V12" s="144">
        <v>8</v>
      </c>
      <c r="W12" s="145"/>
      <c r="X12" s="120" t="s">
        <v>48</v>
      </c>
      <c r="Y12" s="121"/>
      <c r="Z12" s="121"/>
      <c r="AA12" s="121"/>
      <c r="AB12" s="121"/>
      <c r="AC12" s="121"/>
      <c r="AD12" s="121"/>
      <c r="AE12" s="121"/>
      <c r="AF12" s="121"/>
      <c r="AG12" s="121"/>
      <c r="AH12" s="121"/>
      <c r="AI12" s="121"/>
      <c r="AJ12" s="121"/>
      <c r="AK12" s="146"/>
    </row>
    <row r="13" spans="1:41" ht="17.5" customHeight="1">
      <c r="B13" s="140" t="s">
        <v>20</v>
      </c>
      <c r="C13" s="141"/>
      <c r="D13" s="147">
        <f>VLOOKUP(B12,男子シングルス!$A$6:$K$40,3,0)</f>
        <v>0</v>
      </c>
      <c r="E13" s="148"/>
      <c r="F13" s="148"/>
      <c r="G13" s="148"/>
      <c r="H13" s="148"/>
      <c r="I13" s="148"/>
      <c r="J13" s="148"/>
      <c r="K13" s="149"/>
      <c r="L13" s="126" t="s">
        <v>26</v>
      </c>
      <c r="M13" s="127"/>
      <c r="N13" s="122">
        <f>男子シングルス!F2</f>
        <v>0</v>
      </c>
      <c r="O13" s="151"/>
      <c r="P13" s="151"/>
      <c r="Q13" s="123"/>
      <c r="V13" s="140" t="s">
        <v>20</v>
      </c>
      <c r="W13" s="141"/>
      <c r="X13" s="147">
        <f>VLOOKUP(V12,男子シングルス!$A$6:$K$40,3,0)</f>
        <v>0</v>
      </c>
      <c r="Y13" s="148"/>
      <c r="Z13" s="148"/>
      <c r="AA13" s="148"/>
      <c r="AB13" s="148"/>
      <c r="AC13" s="148"/>
      <c r="AD13" s="148"/>
      <c r="AE13" s="149"/>
      <c r="AF13" s="126" t="s">
        <v>26</v>
      </c>
      <c r="AG13" s="127"/>
      <c r="AH13" s="124">
        <f>男子シングルス!$F$2</f>
        <v>0</v>
      </c>
      <c r="AI13" s="134"/>
      <c r="AJ13" s="134"/>
      <c r="AK13" s="125"/>
    </row>
    <row r="14" spans="1:41" ht="17.5" customHeight="1">
      <c r="B14" s="142"/>
      <c r="C14" s="143"/>
      <c r="D14" s="137"/>
      <c r="E14" s="150"/>
      <c r="F14" s="150"/>
      <c r="G14" s="150"/>
      <c r="H14" s="150"/>
      <c r="I14" s="150"/>
      <c r="J14" s="150"/>
      <c r="K14" s="138"/>
      <c r="L14" s="137">
        <v>2</v>
      </c>
      <c r="M14" s="138"/>
      <c r="N14" s="126" t="s">
        <v>22</v>
      </c>
      <c r="O14" s="139"/>
      <c r="P14" s="139"/>
      <c r="Q14" s="127"/>
      <c r="V14" s="142"/>
      <c r="W14" s="143"/>
      <c r="X14" s="137"/>
      <c r="Y14" s="150"/>
      <c r="Z14" s="150"/>
      <c r="AA14" s="150"/>
      <c r="AB14" s="150"/>
      <c r="AC14" s="150"/>
      <c r="AD14" s="150"/>
      <c r="AE14" s="138"/>
      <c r="AF14" s="137">
        <v>2</v>
      </c>
      <c r="AG14" s="138"/>
      <c r="AH14" s="126" t="s">
        <v>22</v>
      </c>
      <c r="AI14" s="139"/>
      <c r="AJ14" s="139"/>
      <c r="AK14" s="127"/>
    </row>
    <row r="15" spans="1:41" ht="17.5" customHeight="1">
      <c r="V15" s="37"/>
      <c r="W15" s="37"/>
      <c r="X15" s="36"/>
      <c r="Y15" s="36"/>
      <c r="Z15" s="36"/>
      <c r="AA15" s="36"/>
      <c r="AB15" s="36"/>
      <c r="AC15" s="36"/>
      <c r="AD15" s="36"/>
      <c r="AE15" s="36"/>
      <c r="AF15" s="36"/>
      <c r="AG15" s="36"/>
    </row>
    <row r="16" spans="1:41" ht="17.5" customHeight="1">
      <c r="V16" s="37"/>
      <c r="W16" s="37"/>
      <c r="X16" s="36"/>
      <c r="Y16" s="36"/>
      <c r="Z16" s="36"/>
      <c r="AA16" s="36"/>
      <c r="AB16" s="36"/>
      <c r="AC16" s="36"/>
      <c r="AD16" s="36"/>
      <c r="AE16" s="36"/>
      <c r="AF16" s="36"/>
      <c r="AG16" s="36"/>
    </row>
    <row r="17" spans="2:37" ht="17.5" customHeight="1">
      <c r="B17" s="144">
        <v>3</v>
      </c>
      <c r="C17" s="145"/>
      <c r="D17" s="120" t="s">
        <v>47</v>
      </c>
      <c r="E17" s="121"/>
      <c r="F17" s="121"/>
      <c r="G17" s="121"/>
      <c r="H17" s="121"/>
      <c r="I17" s="121"/>
      <c r="J17" s="121"/>
      <c r="K17" s="121"/>
      <c r="L17" s="121"/>
      <c r="M17" s="121"/>
      <c r="N17" s="121"/>
      <c r="O17" s="121"/>
      <c r="P17" s="121"/>
      <c r="Q17" s="146"/>
      <c r="V17" s="144">
        <v>9</v>
      </c>
      <c r="W17" s="145"/>
      <c r="X17" s="120" t="s">
        <v>48</v>
      </c>
      <c r="Y17" s="121"/>
      <c r="Z17" s="121"/>
      <c r="AA17" s="121"/>
      <c r="AB17" s="121"/>
      <c r="AC17" s="121"/>
      <c r="AD17" s="121"/>
      <c r="AE17" s="121"/>
      <c r="AF17" s="121"/>
      <c r="AG17" s="121"/>
      <c r="AH17" s="121"/>
      <c r="AI17" s="121"/>
      <c r="AJ17" s="121"/>
      <c r="AK17" s="146"/>
    </row>
    <row r="18" spans="2:37" ht="17.5" customHeight="1">
      <c r="B18" s="140" t="s">
        <v>20</v>
      </c>
      <c r="C18" s="141"/>
      <c r="D18" s="147">
        <f>VLOOKUP(B17,男子シングルス!$A$6:$K$40,3,0)</f>
        <v>0</v>
      </c>
      <c r="E18" s="148"/>
      <c r="F18" s="148"/>
      <c r="G18" s="148"/>
      <c r="H18" s="148"/>
      <c r="I18" s="148"/>
      <c r="J18" s="148"/>
      <c r="K18" s="149"/>
      <c r="L18" s="126" t="s">
        <v>26</v>
      </c>
      <c r="M18" s="127"/>
      <c r="N18" s="122">
        <f>男子シングルス!F2</f>
        <v>0</v>
      </c>
      <c r="O18" s="151"/>
      <c r="P18" s="151"/>
      <c r="Q18" s="123"/>
      <c r="V18" s="140" t="s">
        <v>20</v>
      </c>
      <c r="W18" s="141"/>
      <c r="X18" s="147">
        <f>VLOOKUP(V17,男子シングルス!$A$6:$K$40,3,0)</f>
        <v>0</v>
      </c>
      <c r="Y18" s="148"/>
      <c r="Z18" s="148"/>
      <c r="AA18" s="148"/>
      <c r="AB18" s="148"/>
      <c r="AC18" s="148"/>
      <c r="AD18" s="148"/>
      <c r="AE18" s="149"/>
      <c r="AF18" s="126" t="s">
        <v>26</v>
      </c>
      <c r="AG18" s="127"/>
      <c r="AH18" s="124">
        <f>男子シングルス!$F$2</f>
        <v>0</v>
      </c>
      <c r="AI18" s="134"/>
      <c r="AJ18" s="134"/>
      <c r="AK18" s="125"/>
    </row>
    <row r="19" spans="2:37" ht="17.5" customHeight="1">
      <c r="B19" s="142"/>
      <c r="C19" s="143"/>
      <c r="D19" s="137"/>
      <c r="E19" s="150"/>
      <c r="F19" s="150"/>
      <c r="G19" s="150"/>
      <c r="H19" s="150"/>
      <c r="I19" s="150"/>
      <c r="J19" s="150"/>
      <c r="K19" s="138"/>
      <c r="L19" s="137">
        <v>3</v>
      </c>
      <c r="M19" s="138"/>
      <c r="N19" s="126" t="s">
        <v>22</v>
      </c>
      <c r="O19" s="139"/>
      <c r="P19" s="139"/>
      <c r="Q19" s="127"/>
      <c r="V19" s="142"/>
      <c r="W19" s="143"/>
      <c r="X19" s="137"/>
      <c r="Y19" s="150"/>
      <c r="Z19" s="150"/>
      <c r="AA19" s="150"/>
      <c r="AB19" s="150"/>
      <c r="AC19" s="150"/>
      <c r="AD19" s="150"/>
      <c r="AE19" s="138"/>
      <c r="AF19" s="137">
        <v>3</v>
      </c>
      <c r="AG19" s="138"/>
      <c r="AH19" s="126" t="s">
        <v>22</v>
      </c>
      <c r="AI19" s="139"/>
      <c r="AJ19" s="139"/>
      <c r="AK19" s="127"/>
    </row>
    <row r="20" spans="2:37" ht="17.5" customHeight="1">
      <c r="V20" s="37"/>
      <c r="W20" s="37"/>
      <c r="X20" s="36"/>
      <c r="Y20" s="36"/>
      <c r="Z20" s="36"/>
      <c r="AA20" s="36"/>
      <c r="AB20" s="36"/>
      <c r="AC20" s="36"/>
      <c r="AD20" s="36"/>
      <c r="AE20" s="36"/>
    </row>
    <row r="21" spans="2:37" ht="17.5" customHeight="1">
      <c r="V21" s="37"/>
      <c r="W21" s="37"/>
      <c r="X21" s="36"/>
      <c r="Y21" s="36"/>
      <c r="Z21" s="36"/>
      <c r="AA21" s="36"/>
      <c r="AB21" s="36"/>
      <c r="AC21" s="36"/>
      <c r="AD21" s="36"/>
      <c r="AE21" s="36"/>
      <c r="AF21" s="36"/>
      <c r="AG21" s="36"/>
    </row>
    <row r="22" spans="2:37" ht="17.5" customHeight="1">
      <c r="B22" s="144">
        <v>4</v>
      </c>
      <c r="C22" s="145"/>
      <c r="D22" s="120" t="s">
        <v>47</v>
      </c>
      <c r="E22" s="121"/>
      <c r="F22" s="121"/>
      <c r="G22" s="121"/>
      <c r="H22" s="121"/>
      <c r="I22" s="121"/>
      <c r="J22" s="121"/>
      <c r="K22" s="121"/>
      <c r="L22" s="121"/>
      <c r="M22" s="121"/>
      <c r="N22" s="121"/>
      <c r="O22" s="121"/>
      <c r="P22" s="121"/>
      <c r="Q22" s="146"/>
      <c r="V22" s="144">
        <v>10</v>
      </c>
      <c r="W22" s="145"/>
      <c r="X22" s="120" t="s">
        <v>48</v>
      </c>
      <c r="Y22" s="121"/>
      <c r="Z22" s="121"/>
      <c r="AA22" s="121"/>
      <c r="AB22" s="121"/>
      <c r="AC22" s="121"/>
      <c r="AD22" s="121"/>
      <c r="AE22" s="121"/>
      <c r="AF22" s="121"/>
      <c r="AG22" s="121"/>
      <c r="AH22" s="121"/>
      <c r="AI22" s="121"/>
      <c r="AJ22" s="121"/>
      <c r="AK22" s="146"/>
    </row>
    <row r="23" spans="2:37" ht="17.5" customHeight="1">
      <c r="B23" s="140" t="s">
        <v>20</v>
      </c>
      <c r="C23" s="141"/>
      <c r="D23" s="147">
        <f>VLOOKUP(B22,男子シングルス!$A$6:$K$40,3,0)</f>
        <v>0</v>
      </c>
      <c r="E23" s="148"/>
      <c r="F23" s="148"/>
      <c r="G23" s="148"/>
      <c r="H23" s="148"/>
      <c r="I23" s="148"/>
      <c r="J23" s="148"/>
      <c r="K23" s="149"/>
      <c r="L23" s="126" t="s">
        <v>26</v>
      </c>
      <c r="M23" s="127"/>
      <c r="N23" s="122">
        <f>男子シングルス!F2</f>
        <v>0</v>
      </c>
      <c r="O23" s="151"/>
      <c r="P23" s="151"/>
      <c r="Q23" s="123"/>
      <c r="V23" s="140" t="s">
        <v>20</v>
      </c>
      <c r="W23" s="141"/>
      <c r="X23" s="147">
        <f>VLOOKUP(V22,男子シングルス!$A$6:$K$40,3,0)</f>
        <v>0</v>
      </c>
      <c r="Y23" s="148"/>
      <c r="Z23" s="148"/>
      <c r="AA23" s="148"/>
      <c r="AB23" s="148"/>
      <c r="AC23" s="148"/>
      <c r="AD23" s="148"/>
      <c r="AE23" s="149"/>
      <c r="AF23" s="126" t="s">
        <v>26</v>
      </c>
      <c r="AG23" s="127"/>
      <c r="AH23" s="124">
        <f>男子シングルス!$F$2</f>
        <v>0</v>
      </c>
      <c r="AI23" s="134"/>
      <c r="AJ23" s="134"/>
      <c r="AK23" s="125"/>
    </row>
    <row r="24" spans="2:37" ht="17.5" customHeight="1">
      <c r="B24" s="142"/>
      <c r="C24" s="143"/>
      <c r="D24" s="137"/>
      <c r="E24" s="150"/>
      <c r="F24" s="150"/>
      <c r="G24" s="150"/>
      <c r="H24" s="150"/>
      <c r="I24" s="150"/>
      <c r="J24" s="150"/>
      <c r="K24" s="138"/>
      <c r="L24" s="137">
        <v>4</v>
      </c>
      <c r="M24" s="138"/>
      <c r="N24" s="126" t="s">
        <v>22</v>
      </c>
      <c r="O24" s="139"/>
      <c r="P24" s="139"/>
      <c r="Q24" s="127"/>
      <c r="V24" s="142"/>
      <c r="W24" s="143"/>
      <c r="X24" s="137"/>
      <c r="Y24" s="150"/>
      <c r="Z24" s="150"/>
      <c r="AA24" s="150"/>
      <c r="AB24" s="150"/>
      <c r="AC24" s="150"/>
      <c r="AD24" s="150"/>
      <c r="AE24" s="138"/>
      <c r="AF24" s="137">
        <v>4</v>
      </c>
      <c r="AG24" s="138"/>
      <c r="AH24" s="126" t="s">
        <v>22</v>
      </c>
      <c r="AI24" s="139"/>
      <c r="AJ24" s="139"/>
      <c r="AK24" s="127"/>
    </row>
    <row r="26" spans="2:37" ht="17.5" customHeight="1">
      <c r="V26" s="37"/>
      <c r="W26" s="37"/>
      <c r="X26" s="36"/>
      <c r="Y26" s="36"/>
      <c r="Z26" s="36"/>
      <c r="AA26" s="36"/>
      <c r="AB26" s="36"/>
      <c r="AC26" s="36"/>
      <c r="AD26" s="36"/>
      <c r="AE26" s="36"/>
    </row>
    <row r="27" spans="2:37" ht="17.5" customHeight="1">
      <c r="B27" s="144">
        <v>5</v>
      </c>
      <c r="C27" s="145"/>
      <c r="D27" s="120" t="s">
        <v>47</v>
      </c>
      <c r="E27" s="121"/>
      <c r="F27" s="121"/>
      <c r="G27" s="121"/>
      <c r="H27" s="121"/>
      <c r="I27" s="121"/>
      <c r="J27" s="121"/>
      <c r="K27" s="121"/>
      <c r="L27" s="121"/>
      <c r="M27" s="121"/>
      <c r="N27" s="121"/>
      <c r="O27" s="121"/>
      <c r="P27" s="121"/>
      <c r="Q27" s="146"/>
      <c r="V27" s="144">
        <v>11</v>
      </c>
      <c r="W27" s="145"/>
      <c r="X27" s="120" t="s">
        <v>48</v>
      </c>
      <c r="Y27" s="121"/>
      <c r="Z27" s="121"/>
      <c r="AA27" s="121"/>
      <c r="AB27" s="121"/>
      <c r="AC27" s="121"/>
      <c r="AD27" s="121"/>
      <c r="AE27" s="121"/>
      <c r="AF27" s="121"/>
      <c r="AG27" s="121"/>
      <c r="AH27" s="121"/>
      <c r="AI27" s="121"/>
      <c r="AJ27" s="121"/>
      <c r="AK27" s="146"/>
    </row>
    <row r="28" spans="2:37" ht="17.5" customHeight="1">
      <c r="B28" s="140" t="s">
        <v>20</v>
      </c>
      <c r="C28" s="141"/>
      <c r="D28" s="147">
        <f>VLOOKUP(B27,男子シングルス!$A$6:$K$40,3,0)</f>
        <v>0</v>
      </c>
      <c r="E28" s="148"/>
      <c r="F28" s="148"/>
      <c r="G28" s="148"/>
      <c r="H28" s="148"/>
      <c r="I28" s="148"/>
      <c r="J28" s="148"/>
      <c r="K28" s="149"/>
      <c r="L28" s="126" t="s">
        <v>26</v>
      </c>
      <c r="M28" s="127"/>
      <c r="N28" s="122">
        <f>男子シングルス!F2</f>
        <v>0</v>
      </c>
      <c r="O28" s="151"/>
      <c r="P28" s="151"/>
      <c r="Q28" s="123"/>
      <c r="V28" s="140" t="s">
        <v>20</v>
      </c>
      <c r="W28" s="141"/>
      <c r="X28" s="147">
        <f>VLOOKUP(V27,男子シングルス!$A$6:$K$40,3,0)</f>
        <v>0</v>
      </c>
      <c r="Y28" s="148"/>
      <c r="Z28" s="148"/>
      <c r="AA28" s="148"/>
      <c r="AB28" s="148"/>
      <c r="AC28" s="148"/>
      <c r="AD28" s="148"/>
      <c r="AE28" s="149"/>
      <c r="AF28" s="126" t="s">
        <v>26</v>
      </c>
      <c r="AG28" s="127"/>
      <c r="AH28" s="124">
        <f>男子シングルス!$F$2</f>
        <v>0</v>
      </c>
      <c r="AI28" s="134"/>
      <c r="AJ28" s="134"/>
      <c r="AK28" s="125"/>
    </row>
    <row r="29" spans="2:37" ht="17.5" customHeight="1">
      <c r="B29" s="142"/>
      <c r="C29" s="143"/>
      <c r="D29" s="137"/>
      <c r="E29" s="150"/>
      <c r="F29" s="150"/>
      <c r="G29" s="150"/>
      <c r="H29" s="150"/>
      <c r="I29" s="150"/>
      <c r="J29" s="150"/>
      <c r="K29" s="138"/>
      <c r="L29" s="137">
        <v>5</v>
      </c>
      <c r="M29" s="138"/>
      <c r="N29" s="126" t="s">
        <v>22</v>
      </c>
      <c r="O29" s="139"/>
      <c r="P29" s="139"/>
      <c r="Q29" s="127"/>
      <c r="V29" s="142"/>
      <c r="W29" s="143"/>
      <c r="X29" s="137"/>
      <c r="Y29" s="150"/>
      <c r="Z29" s="150"/>
      <c r="AA29" s="150"/>
      <c r="AB29" s="150"/>
      <c r="AC29" s="150"/>
      <c r="AD29" s="150"/>
      <c r="AE29" s="138"/>
      <c r="AF29" s="137">
        <v>5</v>
      </c>
      <c r="AG29" s="138"/>
      <c r="AH29" s="126" t="s">
        <v>22</v>
      </c>
      <c r="AI29" s="139"/>
      <c r="AJ29" s="139"/>
      <c r="AK29" s="127"/>
    </row>
    <row r="32" spans="2:37" ht="17.5" customHeight="1">
      <c r="B32" s="144">
        <v>6</v>
      </c>
      <c r="C32" s="145"/>
      <c r="D32" s="120" t="s">
        <v>47</v>
      </c>
      <c r="E32" s="121"/>
      <c r="F32" s="121"/>
      <c r="G32" s="121"/>
      <c r="H32" s="121"/>
      <c r="I32" s="121"/>
      <c r="J32" s="121"/>
      <c r="K32" s="121"/>
      <c r="L32" s="121"/>
      <c r="M32" s="121"/>
      <c r="N32" s="121"/>
      <c r="O32" s="121"/>
      <c r="P32" s="121"/>
      <c r="Q32" s="146"/>
      <c r="V32" s="144">
        <v>12</v>
      </c>
      <c r="W32" s="145"/>
      <c r="X32" s="120" t="s">
        <v>48</v>
      </c>
      <c r="Y32" s="121"/>
      <c r="Z32" s="121"/>
      <c r="AA32" s="121"/>
      <c r="AB32" s="121"/>
      <c r="AC32" s="121"/>
      <c r="AD32" s="121"/>
      <c r="AE32" s="121"/>
      <c r="AF32" s="121"/>
      <c r="AG32" s="121"/>
      <c r="AH32" s="121"/>
      <c r="AI32" s="121"/>
      <c r="AJ32" s="121"/>
      <c r="AK32" s="146"/>
    </row>
    <row r="33" spans="2:37" ht="17.5" customHeight="1">
      <c r="B33" s="140" t="s">
        <v>20</v>
      </c>
      <c r="C33" s="141"/>
      <c r="D33" s="147">
        <f>VLOOKUP(B32,男子シングルス!$A$6:$K$40,3,0)</f>
        <v>0</v>
      </c>
      <c r="E33" s="148"/>
      <c r="F33" s="148"/>
      <c r="G33" s="148"/>
      <c r="H33" s="148"/>
      <c r="I33" s="148"/>
      <c r="J33" s="148"/>
      <c r="K33" s="149"/>
      <c r="L33" s="126" t="s">
        <v>26</v>
      </c>
      <c r="M33" s="127"/>
      <c r="N33" s="122">
        <f>男子シングルス!F2</f>
        <v>0</v>
      </c>
      <c r="O33" s="151"/>
      <c r="P33" s="151"/>
      <c r="Q33" s="123"/>
      <c r="V33" s="140" t="s">
        <v>20</v>
      </c>
      <c r="W33" s="141"/>
      <c r="X33" s="147">
        <f>VLOOKUP(V32,男子シングルス!$A$6:$K$40,3,0)</f>
        <v>0</v>
      </c>
      <c r="Y33" s="148"/>
      <c r="Z33" s="148"/>
      <c r="AA33" s="148"/>
      <c r="AB33" s="148"/>
      <c r="AC33" s="148"/>
      <c r="AD33" s="148"/>
      <c r="AE33" s="149"/>
      <c r="AF33" s="126" t="s">
        <v>26</v>
      </c>
      <c r="AG33" s="127"/>
      <c r="AH33" s="124">
        <f>男子シングルス!$F$2</f>
        <v>0</v>
      </c>
      <c r="AI33" s="134"/>
      <c r="AJ33" s="134"/>
      <c r="AK33" s="125"/>
    </row>
    <row r="34" spans="2:37" ht="17.5" customHeight="1">
      <c r="B34" s="142"/>
      <c r="C34" s="143"/>
      <c r="D34" s="137"/>
      <c r="E34" s="150"/>
      <c r="F34" s="150"/>
      <c r="G34" s="150"/>
      <c r="H34" s="150"/>
      <c r="I34" s="150"/>
      <c r="J34" s="150"/>
      <c r="K34" s="138"/>
      <c r="L34" s="137">
        <v>6</v>
      </c>
      <c r="M34" s="138"/>
      <c r="N34" s="126" t="s">
        <v>22</v>
      </c>
      <c r="O34" s="139"/>
      <c r="P34" s="139"/>
      <c r="Q34" s="127"/>
      <c r="V34" s="142"/>
      <c r="W34" s="143"/>
      <c r="X34" s="137"/>
      <c r="Y34" s="150"/>
      <c r="Z34" s="150"/>
      <c r="AA34" s="150"/>
      <c r="AB34" s="150"/>
      <c r="AC34" s="150"/>
      <c r="AD34" s="150"/>
      <c r="AE34" s="138"/>
      <c r="AF34" s="137">
        <v>6</v>
      </c>
      <c r="AG34" s="138"/>
      <c r="AH34" s="126" t="s">
        <v>22</v>
      </c>
      <c r="AI34" s="139"/>
      <c r="AJ34" s="139"/>
      <c r="AK34" s="127"/>
    </row>
    <row r="35" spans="2:37" ht="17.5" customHeight="1">
      <c r="V35" s="37"/>
      <c r="W35" s="37"/>
      <c r="X35" s="36"/>
      <c r="Y35" s="36"/>
      <c r="Z35" s="36"/>
      <c r="AA35" s="36"/>
      <c r="AB35" s="36"/>
      <c r="AC35" s="36"/>
      <c r="AD35" s="36"/>
      <c r="AE35" s="36"/>
      <c r="AF35" s="36"/>
      <c r="AG35" s="36"/>
    </row>
    <row r="37" spans="2:37" ht="17.5" customHeight="1">
      <c r="V37" s="144">
        <v>13</v>
      </c>
      <c r="W37" s="145"/>
      <c r="X37" s="120" t="s">
        <v>48</v>
      </c>
      <c r="Y37" s="121"/>
      <c r="Z37" s="121"/>
      <c r="AA37" s="121"/>
      <c r="AB37" s="121"/>
      <c r="AC37" s="121"/>
      <c r="AD37" s="121"/>
      <c r="AE37" s="121"/>
      <c r="AF37" s="121"/>
      <c r="AG37" s="121"/>
      <c r="AH37" s="121"/>
      <c r="AI37" s="121"/>
      <c r="AJ37" s="121"/>
      <c r="AK37" s="146"/>
    </row>
    <row r="38" spans="2:37" ht="17.5" customHeight="1">
      <c r="B38" s="37"/>
      <c r="C38" s="37"/>
      <c r="D38" s="36"/>
      <c r="E38" s="36"/>
      <c r="F38" s="36"/>
      <c r="G38" s="36"/>
      <c r="H38" s="36"/>
      <c r="I38" s="36"/>
      <c r="J38" s="36"/>
      <c r="K38" s="36"/>
      <c r="V38" s="140" t="s">
        <v>20</v>
      </c>
      <c r="W38" s="141"/>
      <c r="X38" s="147">
        <f>VLOOKUP(V37,男子シングルス!$A$6:$K$40,3,0)</f>
        <v>0</v>
      </c>
      <c r="Y38" s="148"/>
      <c r="Z38" s="148"/>
      <c r="AA38" s="148"/>
      <c r="AB38" s="148"/>
      <c r="AC38" s="148"/>
      <c r="AD38" s="148"/>
      <c r="AE38" s="149"/>
      <c r="AF38" s="126" t="s">
        <v>26</v>
      </c>
      <c r="AG38" s="127"/>
      <c r="AH38" s="124">
        <f>男子シングルス!$F$2</f>
        <v>0</v>
      </c>
      <c r="AI38" s="134"/>
      <c r="AJ38" s="134"/>
      <c r="AK38" s="125"/>
    </row>
    <row r="39" spans="2:37" ht="17.5" customHeight="1">
      <c r="B39" s="37"/>
      <c r="C39" s="37"/>
      <c r="D39" s="36"/>
      <c r="E39" s="36"/>
      <c r="F39" s="36"/>
      <c r="G39" s="36"/>
      <c r="H39" s="36"/>
      <c r="I39" s="36"/>
      <c r="J39" s="36"/>
      <c r="K39" s="36"/>
      <c r="L39" s="36"/>
      <c r="M39" s="36"/>
      <c r="V39" s="142"/>
      <c r="W39" s="143"/>
      <c r="X39" s="137"/>
      <c r="Y39" s="150"/>
      <c r="Z39" s="150"/>
      <c r="AA39" s="150"/>
      <c r="AB39" s="150"/>
      <c r="AC39" s="150"/>
      <c r="AD39" s="150"/>
      <c r="AE39" s="138"/>
      <c r="AF39" s="137">
        <v>7</v>
      </c>
      <c r="AG39" s="138"/>
      <c r="AH39" s="126" t="s">
        <v>22</v>
      </c>
      <c r="AI39" s="139"/>
      <c r="AJ39" s="139"/>
      <c r="AK39" s="127"/>
    </row>
    <row r="40" spans="2:37" ht="17.5" customHeight="1">
      <c r="V40" s="37"/>
      <c r="W40" s="37"/>
      <c r="X40" s="36"/>
      <c r="Y40" s="36"/>
      <c r="Z40" s="36"/>
      <c r="AA40" s="36"/>
      <c r="AB40" s="36"/>
      <c r="AC40" s="36"/>
      <c r="AD40" s="36"/>
      <c r="AE40" s="36"/>
      <c r="AF40" s="36"/>
      <c r="AG40" s="36"/>
    </row>
    <row r="41" spans="2:37" ht="17.5" customHeight="1">
      <c r="V41" s="37"/>
      <c r="W41" s="37"/>
      <c r="X41" s="36"/>
      <c r="Y41" s="36"/>
      <c r="Z41" s="36"/>
      <c r="AA41" s="36"/>
      <c r="AB41" s="36"/>
      <c r="AC41" s="36"/>
      <c r="AD41" s="36"/>
      <c r="AE41" s="36"/>
      <c r="AF41" s="36"/>
      <c r="AG41" s="36"/>
    </row>
    <row r="42" spans="2:37" ht="17.5" customHeight="1">
      <c r="V42" s="144">
        <v>14</v>
      </c>
      <c r="W42" s="145"/>
      <c r="X42" s="120" t="s">
        <v>48</v>
      </c>
      <c r="Y42" s="121"/>
      <c r="Z42" s="121"/>
      <c r="AA42" s="121"/>
      <c r="AB42" s="121"/>
      <c r="AC42" s="121"/>
      <c r="AD42" s="121"/>
      <c r="AE42" s="121"/>
      <c r="AF42" s="121"/>
      <c r="AG42" s="121"/>
      <c r="AH42" s="121"/>
      <c r="AI42" s="121"/>
      <c r="AJ42" s="121"/>
      <c r="AK42" s="146"/>
    </row>
    <row r="43" spans="2:37" ht="17.5" customHeight="1">
      <c r="B43" s="37"/>
      <c r="C43" s="37"/>
      <c r="D43" s="36"/>
      <c r="E43" s="36"/>
      <c r="F43" s="36"/>
      <c r="G43" s="36"/>
      <c r="H43" s="36"/>
      <c r="I43" s="36"/>
      <c r="J43" s="36"/>
      <c r="K43" s="36"/>
      <c r="V43" s="140" t="s">
        <v>20</v>
      </c>
      <c r="W43" s="141"/>
      <c r="X43" s="147">
        <f>VLOOKUP(V42,男子シングルス!$A$6:$K$40,3,0)</f>
        <v>0</v>
      </c>
      <c r="Y43" s="148"/>
      <c r="Z43" s="148"/>
      <c r="AA43" s="148"/>
      <c r="AB43" s="148"/>
      <c r="AC43" s="148"/>
      <c r="AD43" s="148"/>
      <c r="AE43" s="149"/>
      <c r="AF43" s="126" t="s">
        <v>26</v>
      </c>
      <c r="AG43" s="127"/>
      <c r="AH43" s="124">
        <f>男子シングルス!$F$2</f>
        <v>0</v>
      </c>
      <c r="AI43" s="134"/>
      <c r="AJ43" s="134"/>
      <c r="AK43" s="125"/>
    </row>
    <row r="44" spans="2:37" ht="17.5" customHeight="1">
      <c r="B44" s="37"/>
      <c r="C44" s="37"/>
      <c r="D44" s="36"/>
      <c r="E44" s="36"/>
      <c r="F44" s="36"/>
      <c r="G44" s="36"/>
      <c r="H44" s="36"/>
      <c r="I44" s="36"/>
      <c r="J44" s="36"/>
      <c r="K44" s="36"/>
      <c r="L44" s="36"/>
      <c r="M44" s="36"/>
      <c r="V44" s="142"/>
      <c r="W44" s="143"/>
      <c r="X44" s="137"/>
      <c r="Y44" s="150"/>
      <c r="Z44" s="150"/>
      <c r="AA44" s="150"/>
      <c r="AB44" s="150"/>
      <c r="AC44" s="150"/>
      <c r="AD44" s="150"/>
      <c r="AE44" s="138"/>
      <c r="AF44" s="137">
        <v>8</v>
      </c>
      <c r="AG44" s="138"/>
      <c r="AH44" s="126" t="s">
        <v>22</v>
      </c>
      <c r="AI44" s="139"/>
      <c r="AJ44" s="139"/>
      <c r="AK44" s="127"/>
    </row>
    <row r="47" spans="2:37" ht="17.5" customHeight="1">
      <c r="V47" s="144">
        <v>15</v>
      </c>
      <c r="W47" s="145"/>
      <c r="X47" s="120" t="s">
        <v>48</v>
      </c>
      <c r="Y47" s="121"/>
      <c r="Z47" s="121"/>
      <c r="AA47" s="121"/>
      <c r="AB47" s="121"/>
      <c r="AC47" s="121"/>
      <c r="AD47" s="121"/>
      <c r="AE47" s="121"/>
      <c r="AF47" s="121"/>
      <c r="AG47" s="121"/>
      <c r="AH47" s="121"/>
      <c r="AI47" s="121"/>
      <c r="AJ47" s="121"/>
      <c r="AK47" s="146"/>
    </row>
    <row r="48" spans="2:37" ht="17.5" customHeight="1">
      <c r="V48" s="140" t="s">
        <v>20</v>
      </c>
      <c r="W48" s="141"/>
      <c r="X48" s="147">
        <f>VLOOKUP(V47,男子シングルス!$A$6:$K$40,3,0)</f>
        <v>0</v>
      </c>
      <c r="Y48" s="148"/>
      <c r="Z48" s="148"/>
      <c r="AA48" s="148"/>
      <c r="AB48" s="148"/>
      <c r="AC48" s="148"/>
      <c r="AD48" s="148"/>
      <c r="AE48" s="149"/>
      <c r="AF48" s="126" t="s">
        <v>26</v>
      </c>
      <c r="AG48" s="127"/>
      <c r="AH48" s="124">
        <f>男子シングルス!$F$2</f>
        <v>0</v>
      </c>
      <c r="AI48" s="134"/>
      <c r="AJ48" s="134"/>
      <c r="AK48" s="125"/>
    </row>
    <row r="49" spans="2:37" ht="17.5" customHeight="1">
      <c r="V49" s="142"/>
      <c r="W49" s="143"/>
      <c r="X49" s="137"/>
      <c r="Y49" s="150"/>
      <c r="Z49" s="150"/>
      <c r="AA49" s="150"/>
      <c r="AB49" s="150"/>
      <c r="AC49" s="150"/>
      <c r="AD49" s="150"/>
      <c r="AE49" s="138"/>
      <c r="AF49" s="137">
        <v>9</v>
      </c>
      <c r="AG49" s="138"/>
      <c r="AH49" s="126" t="s">
        <v>22</v>
      </c>
      <c r="AI49" s="139"/>
      <c r="AJ49" s="139"/>
      <c r="AK49" s="127"/>
    </row>
    <row r="50" spans="2:37" ht="17.5" customHeight="1">
      <c r="V50" s="41"/>
      <c r="W50" s="41"/>
      <c r="X50" s="42"/>
      <c r="Y50" s="42"/>
      <c r="Z50" s="42"/>
      <c r="AA50" s="42"/>
      <c r="AB50" s="42"/>
      <c r="AC50" s="42"/>
      <c r="AD50" s="42"/>
      <c r="AE50" s="42"/>
      <c r="AF50" s="42"/>
      <c r="AG50" s="42"/>
      <c r="AH50" s="23"/>
      <c r="AI50" s="23"/>
      <c r="AJ50" s="23"/>
      <c r="AK50" s="23"/>
    </row>
    <row r="51" spans="2:37" ht="17.5" customHeight="1">
      <c r="V51" s="40"/>
      <c r="W51" s="40"/>
      <c r="X51" s="22"/>
      <c r="Y51" s="22"/>
      <c r="Z51" s="22"/>
      <c r="AA51" s="22"/>
      <c r="AB51" s="22"/>
      <c r="AC51" s="22"/>
      <c r="AD51" s="22"/>
      <c r="AE51" s="22"/>
      <c r="AF51" s="22"/>
      <c r="AG51" s="22"/>
      <c r="AH51" s="24"/>
      <c r="AI51" s="24"/>
      <c r="AJ51" s="24"/>
      <c r="AK51" s="24"/>
    </row>
    <row r="52" spans="2:37" ht="17.5" customHeight="1">
      <c r="B52" s="144">
        <v>16</v>
      </c>
      <c r="C52" s="145"/>
      <c r="D52" s="120" t="s">
        <v>48</v>
      </c>
      <c r="E52" s="121"/>
      <c r="F52" s="121"/>
      <c r="G52" s="121"/>
      <c r="H52" s="121"/>
      <c r="I52" s="121"/>
      <c r="J52" s="121"/>
      <c r="K52" s="121"/>
      <c r="L52" s="121"/>
      <c r="M52" s="121"/>
      <c r="N52" s="121"/>
      <c r="O52" s="121"/>
      <c r="P52" s="121"/>
      <c r="Q52" s="146"/>
      <c r="V52" s="144">
        <v>26</v>
      </c>
      <c r="W52" s="145"/>
      <c r="X52" s="120" t="s">
        <v>48</v>
      </c>
      <c r="Y52" s="121"/>
      <c r="Z52" s="121"/>
      <c r="AA52" s="121"/>
      <c r="AB52" s="121"/>
      <c r="AC52" s="121"/>
      <c r="AD52" s="121"/>
      <c r="AE52" s="121"/>
      <c r="AF52" s="121"/>
      <c r="AG52" s="121"/>
      <c r="AH52" s="121"/>
      <c r="AI52" s="121"/>
      <c r="AJ52" s="121"/>
      <c r="AK52" s="146"/>
    </row>
    <row r="53" spans="2:37" ht="17.5" customHeight="1">
      <c r="B53" s="140" t="s">
        <v>20</v>
      </c>
      <c r="C53" s="141"/>
      <c r="D53" s="147">
        <f>VLOOKUP(B52,男子シングルス!$A$6:$K$40,3,0)</f>
        <v>0</v>
      </c>
      <c r="E53" s="148"/>
      <c r="F53" s="148"/>
      <c r="G53" s="148"/>
      <c r="H53" s="148"/>
      <c r="I53" s="148"/>
      <c r="J53" s="148"/>
      <c r="K53" s="149"/>
      <c r="L53" s="126" t="s">
        <v>26</v>
      </c>
      <c r="M53" s="127"/>
      <c r="N53" s="124">
        <f>男子シングルス!$F$2</f>
        <v>0</v>
      </c>
      <c r="O53" s="134"/>
      <c r="P53" s="134"/>
      <c r="Q53" s="125"/>
      <c r="V53" s="140" t="s">
        <v>20</v>
      </c>
      <c r="W53" s="141"/>
      <c r="X53" s="147">
        <f>VLOOKUP(V52,男子シングルス!$A$6:$K$40,3,0)</f>
        <v>0</v>
      </c>
      <c r="Y53" s="148"/>
      <c r="Z53" s="148"/>
      <c r="AA53" s="148"/>
      <c r="AB53" s="148"/>
      <c r="AC53" s="148"/>
      <c r="AD53" s="148"/>
      <c r="AE53" s="149"/>
      <c r="AF53" s="126" t="s">
        <v>26</v>
      </c>
      <c r="AG53" s="127"/>
      <c r="AH53" s="124">
        <f>男子シングルス!$F$2</f>
        <v>0</v>
      </c>
      <c r="AI53" s="134"/>
      <c r="AJ53" s="134"/>
      <c r="AK53" s="125"/>
    </row>
    <row r="54" spans="2:37" ht="17.5" customHeight="1">
      <c r="B54" s="142"/>
      <c r="C54" s="143"/>
      <c r="D54" s="137"/>
      <c r="E54" s="150"/>
      <c r="F54" s="150"/>
      <c r="G54" s="150"/>
      <c r="H54" s="150"/>
      <c r="I54" s="150"/>
      <c r="J54" s="150"/>
      <c r="K54" s="138"/>
      <c r="L54" s="137">
        <v>10</v>
      </c>
      <c r="M54" s="138"/>
      <c r="N54" s="126" t="s">
        <v>22</v>
      </c>
      <c r="O54" s="139"/>
      <c r="P54" s="139"/>
      <c r="Q54" s="127"/>
      <c r="V54" s="142"/>
      <c r="W54" s="143"/>
      <c r="X54" s="137"/>
      <c r="Y54" s="150"/>
      <c r="Z54" s="150"/>
      <c r="AA54" s="150"/>
      <c r="AB54" s="150"/>
      <c r="AC54" s="150"/>
      <c r="AD54" s="150"/>
      <c r="AE54" s="138"/>
      <c r="AF54" s="137">
        <v>20</v>
      </c>
      <c r="AG54" s="138"/>
      <c r="AH54" s="126" t="s">
        <v>22</v>
      </c>
      <c r="AI54" s="139"/>
      <c r="AJ54" s="139"/>
      <c r="AK54" s="127"/>
    </row>
    <row r="57" spans="2:37" ht="17.5" customHeight="1">
      <c r="B57" s="144">
        <v>17</v>
      </c>
      <c r="C57" s="145"/>
      <c r="D57" s="120" t="s">
        <v>48</v>
      </c>
      <c r="E57" s="121"/>
      <c r="F57" s="121"/>
      <c r="G57" s="121"/>
      <c r="H57" s="121"/>
      <c r="I57" s="121"/>
      <c r="J57" s="121"/>
      <c r="K57" s="121"/>
      <c r="L57" s="121"/>
      <c r="M57" s="121"/>
      <c r="N57" s="121"/>
      <c r="O57" s="121"/>
      <c r="P57" s="121"/>
      <c r="Q57" s="146"/>
      <c r="V57" s="144">
        <v>27</v>
      </c>
      <c r="W57" s="145"/>
      <c r="X57" s="120" t="s">
        <v>48</v>
      </c>
      <c r="Y57" s="121"/>
      <c r="Z57" s="121"/>
      <c r="AA57" s="121"/>
      <c r="AB57" s="121"/>
      <c r="AC57" s="121"/>
      <c r="AD57" s="121"/>
      <c r="AE57" s="121"/>
      <c r="AF57" s="121"/>
      <c r="AG57" s="121"/>
      <c r="AH57" s="121"/>
      <c r="AI57" s="121"/>
      <c r="AJ57" s="121"/>
      <c r="AK57" s="146"/>
    </row>
    <row r="58" spans="2:37" ht="17.5" customHeight="1">
      <c r="B58" s="140" t="s">
        <v>20</v>
      </c>
      <c r="C58" s="141"/>
      <c r="D58" s="147">
        <f>VLOOKUP(B57,男子シングルス!$A$6:$K$40,3,0)</f>
        <v>0</v>
      </c>
      <c r="E58" s="148"/>
      <c r="F58" s="148"/>
      <c r="G58" s="148"/>
      <c r="H58" s="148"/>
      <c r="I58" s="148"/>
      <c r="J58" s="148"/>
      <c r="K58" s="149"/>
      <c r="L58" s="126" t="s">
        <v>26</v>
      </c>
      <c r="M58" s="127"/>
      <c r="N58" s="124">
        <f>男子シングルス!$F$2</f>
        <v>0</v>
      </c>
      <c r="O58" s="134"/>
      <c r="P58" s="134"/>
      <c r="Q58" s="125"/>
      <c r="V58" s="140" t="s">
        <v>20</v>
      </c>
      <c r="W58" s="141"/>
      <c r="X58" s="147">
        <f>VLOOKUP(V57,男子シングルス!$A$6:$K$40,3,0)</f>
        <v>0</v>
      </c>
      <c r="Y58" s="148"/>
      <c r="Z58" s="148"/>
      <c r="AA58" s="148"/>
      <c r="AB58" s="148"/>
      <c r="AC58" s="148"/>
      <c r="AD58" s="148"/>
      <c r="AE58" s="149"/>
      <c r="AF58" s="126" t="s">
        <v>26</v>
      </c>
      <c r="AG58" s="127"/>
      <c r="AH58" s="124">
        <f>男子シングルス!$F$2</f>
        <v>0</v>
      </c>
      <c r="AI58" s="134"/>
      <c r="AJ58" s="134"/>
      <c r="AK58" s="125"/>
    </row>
    <row r="59" spans="2:37" ht="17.5" customHeight="1">
      <c r="B59" s="142"/>
      <c r="C59" s="143"/>
      <c r="D59" s="137"/>
      <c r="E59" s="150"/>
      <c r="F59" s="150"/>
      <c r="G59" s="150"/>
      <c r="H59" s="150"/>
      <c r="I59" s="150"/>
      <c r="J59" s="150"/>
      <c r="K59" s="138"/>
      <c r="L59" s="137">
        <v>11</v>
      </c>
      <c r="M59" s="138"/>
      <c r="N59" s="126" t="s">
        <v>22</v>
      </c>
      <c r="O59" s="139"/>
      <c r="P59" s="139"/>
      <c r="Q59" s="127"/>
      <c r="V59" s="142"/>
      <c r="W59" s="143"/>
      <c r="X59" s="137"/>
      <c r="Y59" s="150"/>
      <c r="Z59" s="150"/>
      <c r="AA59" s="150"/>
      <c r="AB59" s="150"/>
      <c r="AC59" s="150"/>
      <c r="AD59" s="150"/>
      <c r="AE59" s="138"/>
      <c r="AF59" s="137">
        <v>21</v>
      </c>
      <c r="AG59" s="138"/>
      <c r="AH59" s="126" t="s">
        <v>22</v>
      </c>
      <c r="AI59" s="139"/>
      <c r="AJ59" s="139"/>
      <c r="AK59" s="127"/>
    </row>
    <row r="62" spans="2:37" ht="17.5" customHeight="1">
      <c r="B62" s="144">
        <v>18</v>
      </c>
      <c r="C62" s="145"/>
      <c r="D62" s="120" t="s">
        <v>48</v>
      </c>
      <c r="E62" s="121"/>
      <c r="F62" s="121"/>
      <c r="G62" s="121"/>
      <c r="H62" s="121"/>
      <c r="I62" s="121"/>
      <c r="J62" s="121"/>
      <c r="K62" s="121"/>
      <c r="L62" s="121"/>
      <c r="M62" s="121"/>
      <c r="N62" s="121"/>
      <c r="O62" s="121"/>
      <c r="P62" s="121"/>
      <c r="Q62" s="146"/>
      <c r="V62" s="144">
        <v>28</v>
      </c>
      <c r="W62" s="145"/>
      <c r="X62" s="120" t="s">
        <v>48</v>
      </c>
      <c r="Y62" s="121"/>
      <c r="Z62" s="121"/>
      <c r="AA62" s="121"/>
      <c r="AB62" s="121"/>
      <c r="AC62" s="121"/>
      <c r="AD62" s="121"/>
      <c r="AE62" s="121"/>
      <c r="AF62" s="121"/>
      <c r="AG62" s="121"/>
      <c r="AH62" s="121"/>
      <c r="AI62" s="121"/>
      <c r="AJ62" s="121"/>
      <c r="AK62" s="146"/>
    </row>
    <row r="63" spans="2:37" ht="17.5" customHeight="1">
      <c r="B63" s="140" t="s">
        <v>20</v>
      </c>
      <c r="C63" s="141"/>
      <c r="D63" s="147">
        <f>VLOOKUP(B62,男子シングルス!$A$6:$K$40,3,0)</f>
        <v>0</v>
      </c>
      <c r="E63" s="148"/>
      <c r="F63" s="148"/>
      <c r="G63" s="148"/>
      <c r="H63" s="148"/>
      <c r="I63" s="148"/>
      <c r="J63" s="148"/>
      <c r="K63" s="149"/>
      <c r="L63" s="126" t="s">
        <v>26</v>
      </c>
      <c r="M63" s="127"/>
      <c r="N63" s="124">
        <f>男子シングルス!$F$2</f>
        <v>0</v>
      </c>
      <c r="O63" s="134"/>
      <c r="P63" s="134"/>
      <c r="Q63" s="125"/>
      <c r="V63" s="140" t="s">
        <v>20</v>
      </c>
      <c r="W63" s="141"/>
      <c r="X63" s="147">
        <f>VLOOKUP(V62,男子シングルス!$A$6:$K$40,3,0)</f>
        <v>0</v>
      </c>
      <c r="Y63" s="148"/>
      <c r="Z63" s="148"/>
      <c r="AA63" s="148"/>
      <c r="AB63" s="148"/>
      <c r="AC63" s="148"/>
      <c r="AD63" s="148"/>
      <c r="AE63" s="149"/>
      <c r="AF63" s="126" t="s">
        <v>26</v>
      </c>
      <c r="AG63" s="127"/>
      <c r="AH63" s="124">
        <f>男子シングルス!$F$2</f>
        <v>0</v>
      </c>
      <c r="AI63" s="134"/>
      <c r="AJ63" s="134"/>
      <c r="AK63" s="125"/>
    </row>
    <row r="64" spans="2:37" ht="17.5" customHeight="1">
      <c r="B64" s="142"/>
      <c r="C64" s="143"/>
      <c r="D64" s="137"/>
      <c r="E64" s="150"/>
      <c r="F64" s="150"/>
      <c r="G64" s="150"/>
      <c r="H64" s="150"/>
      <c r="I64" s="150"/>
      <c r="J64" s="150"/>
      <c r="K64" s="138"/>
      <c r="L64" s="137">
        <v>12</v>
      </c>
      <c r="M64" s="138"/>
      <c r="N64" s="126" t="s">
        <v>22</v>
      </c>
      <c r="O64" s="139"/>
      <c r="P64" s="139"/>
      <c r="Q64" s="127"/>
      <c r="V64" s="142"/>
      <c r="W64" s="143"/>
      <c r="X64" s="137"/>
      <c r="Y64" s="150"/>
      <c r="Z64" s="150"/>
      <c r="AA64" s="150"/>
      <c r="AB64" s="150"/>
      <c r="AC64" s="150"/>
      <c r="AD64" s="150"/>
      <c r="AE64" s="138"/>
      <c r="AF64" s="137">
        <v>22</v>
      </c>
      <c r="AG64" s="138"/>
      <c r="AH64" s="126" t="s">
        <v>22</v>
      </c>
      <c r="AI64" s="139"/>
      <c r="AJ64" s="139"/>
      <c r="AK64" s="127"/>
    </row>
    <row r="67" spans="2:37" ht="17.5" customHeight="1">
      <c r="B67" s="144">
        <v>19</v>
      </c>
      <c r="C67" s="145"/>
      <c r="D67" s="120" t="s">
        <v>48</v>
      </c>
      <c r="E67" s="121"/>
      <c r="F67" s="121"/>
      <c r="G67" s="121"/>
      <c r="H67" s="121"/>
      <c r="I67" s="121"/>
      <c r="J67" s="121"/>
      <c r="K67" s="121"/>
      <c r="L67" s="121"/>
      <c r="M67" s="121"/>
      <c r="N67" s="121"/>
      <c r="O67" s="121"/>
      <c r="P67" s="121"/>
      <c r="Q67" s="146"/>
      <c r="V67" s="144">
        <v>29</v>
      </c>
      <c r="W67" s="145"/>
      <c r="X67" s="120" t="s">
        <v>48</v>
      </c>
      <c r="Y67" s="121"/>
      <c r="Z67" s="121"/>
      <c r="AA67" s="121"/>
      <c r="AB67" s="121"/>
      <c r="AC67" s="121"/>
      <c r="AD67" s="121"/>
      <c r="AE67" s="121"/>
      <c r="AF67" s="121"/>
      <c r="AG67" s="121"/>
      <c r="AH67" s="121"/>
      <c r="AI67" s="121"/>
      <c r="AJ67" s="121"/>
      <c r="AK67" s="146"/>
    </row>
    <row r="68" spans="2:37" ht="17.5" customHeight="1">
      <c r="B68" s="140" t="s">
        <v>20</v>
      </c>
      <c r="C68" s="141"/>
      <c r="D68" s="147">
        <f>VLOOKUP(B67,男子シングルス!$A$6:$K$40,3,0)</f>
        <v>0</v>
      </c>
      <c r="E68" s="148"/>
      <c r="F68" s="148"/>
      <c r="G68" s="148"/>
      <c r="H68" s="148"/>
      <c r="I68" s="148"/>
      <c r="J68" s="148"/>
      <c r="K68" s="149"/>
      <c r="L68" s="126" t="s">
        <v>26</v>
      </c>
      <c r="M68" s="127"/>
      <c r="N68" s="124">
        <f>男子シングルス!$F$2</f>
        <v>0</v>
      </c>
      <c r="O68" s="134"/>
      <c r="P68" s="134"/>
      <c r="Q68" s="125"/>
      <c r="V68" s="140" t="s">
        <v>20</v>
      </c>
      <c r="W68" s="141"/>
      <c r="X68" s="147">
        <f>VLOOKUP(V67,男子シングルス!$A$6:$K$40,3,0)</f>
        <v>0</v>
      </c>
      <c r="Y68" s="148"/>
      <c r="Z68" s="148"/>
      <c r="AA68" s="148"/>
      <c r="AB68" s="148"/>
      <c r="AC68" s="148"/>
      <c r="AD68" s="148"/>
      <c r="AE68" s="149"/>
      <c r="AF68" s="126" t="s">
        <v>26</v>
      </c>
      <c r="AG68" s="127"/>
      <c r="AH68" s="124">
        <f>男子シングルス!$F$2</f>
        <v>0</v>
      </c>
      <c r="AI68" s="134"/>
      <c r="AJ68" s="134"/>
      <c r="AK68" s="125"/>
    </row>
    <row r="69" spans="2:37" ht="17.5" customHeight="1">
      <c r="B69" s="142"/>
      <c r="C69" s="143"/>
      <c r="D69" s="137"/>
      <c r="E69" s="150"/>
      <c r="F69" s="150"/>
      <c r="G69" s="150"/>
      <c r="H69" s="150"/>
      <c r="I69" s="150"/>
      <c r="J69" s="150"/>
      <c r="K69" s="138"/>
      <c r="L69" s="137">
        <v>13</v>
      </c>
      <c r="M69" s="138"/>
      <c r="N69" s="126" t="s">
        <v>22</v>
      </c>
      <c r="O69" s="139"/>
      <c r="P69" s="139"/>
      <c r="Q69" s="127"/>
      <c r="V69" s="142"/>
      <c r="W69" s="143"/>
      <c r="X69" s="137"/>
      <c r="Y69" s="150"/>
      <c r="Z69" s="150"/>
      <c r="AA69" s="150"/>
      <c r="AB69" s="150"/>
      <c r="AC69" s="150"/>
      <c r="AD69" s="150"/>
      <c r="AE69" s="138"/>
      <c r="AF69" s="137">
        <v>23</v>
      </c>
      <c r="AG69" s="138"/>
      <c r="AH69" s="126" t="s">
        <v>22</v>
      </c>
      <c r="AI69" s="139"/>
      <c r="AJ69" s="139"/>
      <c r="AK69" s="127"/>
    </row>
    <row r="72" spans="2:37" ht="17.5" customHeight="1">
      <c r="B72" s="144">
        <v>20</v>
      </c>
      <c r="C72" s="145"/>
      <c r="D72" s="120" t="s">
        <v>48</v>
      </c>
      <c r="E72" s="121"/>
      <c r="F72" s="121"/>
      <c r="G72" s="121"/>
      <c r="H72" s="121"/>
      <c r="I72" s="121"/>
      <c r="J72" s="121"/>
      <c r="K72" s="121"/>
      <c r="L72" s="121"/>
      <c r="M72" s="121"/>
      <c r="N72" s="121"/>
      <c r="O72" s="121"/>
      <c r="P72" s="121"/>
      <c r="Q72" s="146"/>
      <c r="V72" s="144">
        <v>30</v>
      </c>
      <c r="W72" s="145"/>
      <c r="X72" s="120" t="s">
        <v>48</v>
      </c>
      <c r="Y72" s="121"/>
      <c r="Z72" s="121"/>
      <c r="AA72" s="121"/>
      <c r="AB72" s="121"/>
      <c r="AC72" s="121"/>
      <c r="AD72" s="121"/>
      <c r="AE72" s="121"/>
      <c r="AF72" s="121"/>
      <c r="AG72" s="121"/>
      <c r="AH72" s="121"/>
      <c r="AI72" s="121"/>
      <c r="AJ72" s="121"/>
      <c r="AK72" s="146"/>
    </row>
    <row r="73" spans="2:37" ht="17.5" customHeight="1">
      <c r="B73" s="140" t="s">
        <v>20</v>
      </c>
      <c r="C73" s="141"/>
      <c r="D73" s="147">
        <f>VLOOKUP(B72,男子シングルス!$A$6:$K$40,3,0)</f>
        <v>0</v>
      </c>
      <c r="E73" s="148"/>
      <c r="F73" s="148"/>
      <c r="G73" s="148"/>
      <c r="H73" s="148"/>
      <c r="I73" s="148"/>
      <c r="J73" s="148"/>
      <c r="K73" s="149"/>
      <c r="L73" s="126" t="s">
        <v>26</v>
      </c>
      <c r="M73" s="127"/>
      <c r="N73" s="124">
        <f>男子シングルス!$F$2</f>
        <v>0</v>
      </c>
      <c r="O73" s="134"/>
      <c r="P73" s="134"/>
      <c r="Q73" s="125"/>
      <c r="V73" s="140" t="s">
        <v>20</v>
      </c>
      <c r="W73" s="141"/>
      <c r="X73" s="147">
        <f>VLOOKUP(V72,男子シングルス!$A$6:$K$40,3,0)</f>
        <v>0</v>
      </c>
      <c r="Y73" s="148"/>
      <c r="Z73" s="148"/>
      <c r="AA73" s="148"/>
      <c r="AB73" s="148"/>
      <c r="AC73" s="148"/>
      <c r="AD73" s="148"/>
      <c r="AE73" s="149"/>
      <c r="AF73" s="126" t="s">
        <v>26</v>
      </c>
      <c r="AG73" s="127"/>
      <c r="AH73" s="124">
        <f>男子シングルス!$F$2</f>
        <v>0</v>
      </c>
      <c r="AI73" s="134"/>
      <c r="AJ73" s="134"/>
      <c r="AK73" s="125"/>
    </row>
    <row r="74" spans="2:37" ht="17.5" customHeight="1">
      <c r="B74" s="142"/>
      <c r="C74" s="143"/>
      <c r="D74" s="137"/>
      <c r="E74" s="150"/>
      <c r="F74" s="150"/>
      <c r="G74" s="150"/>
      <c r="H74" s="150"/>
      <c r="I74" s="150"/>
      <c r="J74" s="150"/>
      <c r="K74" s="138"/>
      <c r="L74" s="137">
        <v>14</v>
      </c>
      <c r="M74" s="138"/>
      <c r="N74" s="126" t="s">
        <v>22</v>
      </c>
      <c r="O74" s="139"/>
      <c r="P74" s="139"/>
      <c r="Q74" s="127"/>
      <c r="V74" s="142"/>
      <c r="W74" s="143"/>
      <c r="X74" s="137"/>
      <c r="Y74" s="150"/>
      <c r="Z74" s="150"/>
      <c r="AA74" s="150"/>
      <c r="AB74" s="150"/>
      <c r="AC74" s="150"/>
      <c r="AD74" s="150"/>
      <c r="AE74" s="138"/>
      <c r="AF74" s="137">
        <v>24</v>
      </c>
      <c r="AG74" s="138"/>
      <c r="AH74" s="126" t="s">
        <v>22</v>
      </c>
      <c r="AI74" s="139"/>
      <c r="AJ74" s="139"/>
      <c r="AK74" s="127"/>
    </row>
    <row r="77" spans="2:37" ht="17.5" customHeight="1">
      <c r="B77" s="144">
        <v>21</v>
      </c>
      <c r="C77" s="145"/>
      <c r="D77" s="120" t="s">
        <v>48</v>
      </c>
      <c r="E77" s="121"/>
      <c r="F77" s="121"/>
      <c r="G77" s="121"/>
      <c r="H77" s="121"/>
      <c r="I77" s="121"/>
      <c r="J77" s="121"/>
      <c r="K77" s="121"/>
      <c r="L77" s="121"/>
      <c r="M77" s="121"/>
      <c r="N77" s="121"/>
      <c r="O77" s="121"/>
      <c r="P77" s="121"/>
      <c r="Q77" s="146"/>
      <c r="V77" s="144">
        <v>31</v>
      </c>
      <c r="W77" s="145"/>
      <c r="X77" s="120" t="s">
        <v>48</v>
      </c>
      <c r="Y77" s="121"/>
      <c r="Z77" s="121"/>
      <c r="AA77" s="121"/>
      <c r="AB77" s="121"/>
      <c r="AC77" s="121"/>
      <c r="AD77" s="121"/>
      <c r="AE77" s="121"/>
      <c r="AF77" s="121"/>
      <c r="AG77" s="121"/>
      <c r="AH77" s="121"/>
      <c r="AI77" s="121"/>
      <c r="AJ77" s="121"/>
      <c r="AK77" s="146"/>
    </row>
    <row r="78" spans="2:37" ht="17.5" customHeight="1">
      <c r="B78" s="140" t="s">
        <v>20</v>
      </c>
      <c r="C78" s="141"/>
      <c r="D78" s="147">
        <f>VLOOKUP(B77,男子シングルス!$A$6:$K$40,3,0)</f>
        <v>0</v>
      </c>
      <c r="E78" s="148"/>
      <c r="F78" s="148"/>
      <c r="G78" s="148"/>
      <c r="H78" s="148"/>
      <c r="I78" s="148"/>
      <c r="J78" s="148"/>
      <c r="K78" s="149"/>
      <c r="L78" s="126" t="s">
        <v>26</v>
      </c>
      <c r="M78" s="127"/>
      <c r="N78" s="124">
        <f>男子シングルス!$F$2</f>
        <v>0</v>
      </c>
      <c r="O78" s="134"/>
      <c r="P78" s="134"/>
      <c r="Q78" s="125"/>
      <c r="V78" s="140" t="s">
        <v>20</v>
      </c>
      <c r="W78" s="141"/>
      <c r="X78" s="147">
        <f>VLOOKUP(V77,男子シングルス!$A$6:$K$40,3,0)</f>
        <v>0</v>
      </c>
      <c r="Y78" s="148"/>
      <c r="Z78" s="148"/>
      <c r="AA78" s="148"/>
      <c r="AB78" s="148"/>
      <c r="AC78" s="148"/>
      <c r="AD78" s="148"/>
      <c r="AE78" s="149"/>
      <c r="AF78" s="126" t="s">
        <v>26</v>
      </c>
      <c r="AG78" s="127"/>
      <c r="AH78" s="124">
        <f>男子シングルス!$F$2</f>
        <v>0</v>
      </c>
      <c r="AI78" s="134"/>
      <c r="AJ78" s="134"/>
      <c r="AK78" s="125"/>
    </row>
    <row r="79" spans="2:37" ht="17.5" customHeight="1">
      <c r="B79" s="142"/>
      <c r="C79" s="143"/>
      <c r="D79" s="137"/>
      <c r="E79" s="150"/>
      <c r="F79" s="150"/>
      <c r="G79" s="150"/>
      <c r="H79" s="150"/>
      <c r="I79" s="150"/>
      <c r="J79" s="150"/>
      <c r="K79" s="138"/>
      <c r="L79" s="137">
        <v>15</v>
      </c>
      <c r="M79" s="138"/>
      <c r="N79" s="126" t="s">
        <v>22</v>
      </c>
      <c r="O79" s="139"/>
      <c r="P79" s="139"/>
      <c r="Q79" s="127"/>
      <c r="V79" s="142"/>
      <c r="W79" s="143"/>
      <c r="X79" s="137"/>
      <c r="Y79" s="150"/>
      <c r="Z79" s="150"/>
      <c r="AA79" s="150"/>
      <c r="AB79" s="150"/>
      <c r="AC79" s="150"/>
      <c r="AD79" s="150"/>
      <c r="AE79" s="138"/>
      <c r="AF79" s="137">
        <v>25</v>
      </c>
      <c r="AG79" s="138"/>
      <c r="AH79" s="126" t="s">
        <v>22</v>
      </c>
      <c r="AI79" s="139"/>
      <c r="AJ79" s="139"/>
      <c r="AK79" s="127"/>
    </row>
    <row r="82" spans="2:37" ht="17.5" customHeight="1">
      <c r="B82" s="144">
        <v>22</v>
      </c>
      <c r="C82" s="145"/>
      <c r="D82" s="120" t="s">
        <v>48</v>
      </c>
      <c r="E82" s="121"/>
      <c r="F82" s="121"/>
      <c r="G82" s="121"/>
      <c r="H82" s="121"/>
      <c r="I82" s="121"/>
      <c r="J82" s="121"/>
      <c r="K82" s="121"/>
      <c r="L82" s="121"/>
      <c r="M82" s="121"/>
      <c r="N82" s="121"/>
      <c r="O82" s="121"/>
      <c r="P82" s="121"/>
      <c r="Q82" s="146"/>
      <c r="V82" s="144">
        <v>32</v>
      </c>
      <c r="W82" s="145"/>
      <c r="X82" s="120" t="s">
        <v>48</v>
      </c>
      <c r="Y82" s="121"/>
      <c r="Z82" s="121"/>
      <c r="AA82" s="121"/>
      <c r="AB82" s="121"/>
      <c r="AC82" s="121"/>
      <c r="AD82" s="121"/>
      <c r="AE82" s="121"/>
      <c r="AF82" s="121"/>
      <c r="AG82" s="121"/>
      <c r="AH82" s="121"/>
      <c r="AI82" s="121"/>
      <c r="AJ82" s="121"/>
      <c r="AK82" s="146"/>
    </row>
    <row r="83" spans="2:37" ht="17.5" customHeight="1">
      <c r="B83" s="140" t="s">
        <v>20</v>
      </c>
      <c r="C83" s="141"/>
      <c r="D83" s="147">
        <f>VLOOKUP(B82,男子シングルス!$A$6:$K$40,3,0)</f>
        <v>0</v>
      </c>
      <c r="E83" s="148"/>
      <c r="F83" s="148"/>
      <c r="G83" s="148"/>
      <c r="H83" s="148"/>
      <c r="I83" s="148"/>
      <c r="J83" s="148"/>
      <c r="K83" s="149"/>
      <c r="L83" s="126" t="s">
        <v>26</v>
      </c>
      <c r="M83" s="127"/>
      <c r="N83" s="124">
        <f>男子シングルス!$F$2</f>
        <v>0</v>
      </c>
      <c r="O83" s="134"/>
      <c r="P83" s="134"/>
      <c r="Q83" s="125"/>
      <c r="V83" s="140" t="s">
        <v>20</v>
      </c>
      <c r="W83" s="141"/>
      <c r="X83" s="147">
        <f>VLOOKUP(V82,男子シングルス!$A$6:$K$40,3,0)</f>
        <v>0</v>
      </c>
      <c r="Y83" s="148"/>
      <c r="Z83" s="148"/>
      <c r="AA83" s="148"/>
      <c r="AB83" s="148"/>
      <c r="AC83" s="148"/>
      <c r="AD83" s="148"/>
      <c r="AE83" s="149"/>
      <c r="AF83" s="126" t="s">
        <v>26</v>
      </c>
      <c r="AG83" s="127"/>
      <c r="AH83" s="124">
        <f>男子シングルス!$F$2</f>
        <v>0</v>
      </c>
      <c r="AI83" s="134"/>
      <c r="AJ83" s="134"/>
      <c r="AK83" s="125"/>
    </row>
    <row r="84" spans="2:37" ht="17.5" customHeight="1">
      <c r="B84" s="142"/>
      <c r="C84" s="143"/>
      <c r="D84" s="137"/>
      <c r="E84" s="150"/>
      <c r="F84" s="150"/>
      <c r="G84" s="150"/>
      <c r="H84" s="150"/>
      <c r="I84" s="150"/>
      <c r="J84" s="150"/>
      <c r="K84" s="138"/>
      <c r="L84" s="137">
        <v>16</v>
      </c>
      <c r="M84" s="138"/>
      <c r="N84" s="126" t="s">
        <v>22</v>
      </c>
      <c r="O84" s="139"/>
      <c r="P84" s="139"/>
      <c r="Q84" s="127"/>
      <c r="V84" s="142"/>
      <c r="W84" s="143"/>
      <c r="X84" s="137"/>
      <c r="Y84" s="150"/>
      <c r="Z84" s="150"/>
      <c r="AA84" s="150"/>
      <c r="AB84" s="150"/>
      <c r="AC84" s="150"/>
      <c r="AD84" s="150"/>
      <c r="AE84" s="138"/>
      <c r="AF84" s="137">
        <v>26</v>
      </c>
      <c r="AG84" s="138"/>
      <c r="AH84" s="126" t="s">
        <v>22</v>
      </c>
      <c r="AI84" s="139"/>
      <c r="AJ84" s="139"/>
      <c r="AK84" s="127"/>
    </row>
    <row r="87" spans="2:37" ht="17.5" customHeight="1">
      <c r="B87" s="144">
        <v>23</v>
      </c>
      <c r="C87" s="145"/>
      <c r="D87" s="120" t="s">
        <v>48</v>
      </c>
      <c r="E87" s="121"/>
      <c r="F87" s="121"/>
      <c r="G87" s="121"/>
      <c r="H87" s="121"/>
      <c r="I87" s="121"/>
      <c r="J87" s="121"/>
      <c r="K87" s="121"/>
      <c r="L87" s="121"/>
      <c r="M87" s="121"/>
      <c r="N87" s="121"/>
      <c r="O87" s="121"/>
      <c r="P87" s="121"/>
      <c r="Q87" s="146"/>
      <c r="V87" s="144">
        <v>33</v>
      </c>
      <c r="W87" s="145"/>
      <c r="X87" s="120" t="s">
        <v>48</v>
      </c>
      <c r="Y87" s="121"/>
      <c r="Z87" s="121"/>
      <c r="AA87" s="121"/>
      <c r="AB87" s="121"/>
      <c r="AC87" s="121"/>
      <c r="AD87" s="121"/>
      <c r="AE87" s="121"/>
      <c r="AF87" s="121"/>
      <c r="AG87" s="121"/>
      <c r="AH87" s="121"/>
      <c r="AI87" s="121"/>
      <c r="AJ87" s="121"/>
      <c r="AK87" s="146"/>
    </row>
    <row r="88" spans="2:37" ht="17.5" customHeight="1">
      <c r="B88" s="140" t="s">
        <v>20</v>
      </c>
      <c r="C88" s="141"/>
      <c r="D88" s="147">
        <f>VLOOKUP(B87,男子シングルス!$A$6:$K$40,3,0)</f>
        <v>0</v>
      </c>
      <c r="E88" s="148"/>
      <c r="F88" s="148"/>
      <c r="G88" s="148"/>
      <c r="H88" s="148"/>
      <c r="I88" s="148"/>
      <c r="J88" s="148"/>
      <c r="K88" s="149"/>
      <c r="L88" s="126" t="s">
        <v>26</v>
      </c>
      <c r="M88" s="127"/>
      <c r="N88" s="124">
        <f>男子シングルス!$F$2</f>
        <v>0</v>
      </c>
      <c r="O88" s="134"/>
      <c r="P88" s="134"/>
      <c r="Q88" s="125"/>
      <c r="V88" s="140" t="s">
        <v>20</v>
      </c>
      <c r="W88" s="141"/>
      <c r="X88" s="147">
        <f>VLOOKUP(V87,男子シングルス!$A$6:$K$40,3,0)</f>
        <v>0</v>
      </c>
      <c r="Y88" s="148"/>
      <c r="Z88" s="148"/>
      <c r="AA88" s="148"/>
      <c r="AB88" s="148"/>
      <c r="AC88" s="148"/>
      <c r="AD88" s="148"/>
      <c r="AE88" s="149"/>
      <c r="AF88" s="126" t="s">
        <v>26</v>
      </c>
      <c r="AG88" s="127"/>
      <c r="AH88" s="124">
        <f>男子シングルス!$F$2</f>
        <v>0</v>
      </c>
      <c r="AI88" s="134"/>
      <c r="AJ88" s="134"/>
      <c r="AK88" s="125"/>
    </row>
    <row r="89" spans="2:37" ht="17.5" customHeight="1">
      <c r="B89" s="142"/>
      <c r="C89" s="143"/>
      <c r="D89" s="137"/>
      <c r="E89" s="150"/>
      <c r="F89" s="150"/>
      <c r="G89" s="150"/>
      <c r="H89" s="150"/>
      <c r="I89" s="150"/>
      <c r="J89" s="150"/>
      <c r="K89" s="138"/>
      <c r="L89" s="137">
        <v>17</v>
      </c>
      <c r="M89" s="138"/>
      <c r="N89" s="126" t="s">
        <v>22</v>
      </c>
      <c r="O89" s="139"/>
      <c r="P89" s="139"/>
      <c r="Q89" s="127"/>
      <c r="V89" s="142"/>
      <c r="W89" s="143"/>
      <c r="X89" s="137"/>
      <c r="Y89" s="150"/>
      <c r="Z89" s="150"/>
      <c r="AA89" s="150"/>
      <c r="AB89" s="150"/>
      <c r="AC89" s="150"/>
      <c r="AD89" s="150"/>
      <c r="AE89" s="138"/>
      <c r="AF89" s="137">
        <v>27</v>
      </c>
      <c r="AG89" s="138"/>
      <c r="AH89" s="126" t="s">
        <v>22</v>
      </c>
      <c r="AI89" s="139"/>
      <c r="AJ89" s="139"/>
      <c r="AK89" s="127"/>
    </row>
    <row r="92" spans="2:37" ht="17.5" customHeight="1">
      <c r="B92" s="144">
        <v>24</v>
      </c>
      <c r="C92" s="145"/>
      <c r="D92" s="120" t="s">
        <v>48</v>
      </c>
      <c r="E92" s="121"/>
      <c r="F92" s="121"/>
      <c r="G92" s="121"/>
      <c r="H92" s="121"/>
      <c r="I92" s="121"/>
      <c r="J92" s="121"/>
      <c r="K92" s="121"/>
      <c r="L92" s="121"/>
      <c r="M92" s="121"/>
      <c r="N92" s="121"/>
      <c r="O92" s="121"/>
      <c r="P92" s="121"/>
      <c r="Q92" s="146"/>
      <c r="V92" s="144">
        <v>34</v>
      </c>
      <c r="W92" s="145"/>
      <c r="X92" s="120" t="s">
        <v>48</v>
      </c>
      <c r="Y92" s="121"/>
      <c r="Z92" s="121"/>
      <c r="AA92" s="121"/>
      <c r="AB92" s="121"/>
      <c r="AC92" s="121"/>
      <c r="AD92" s="121"/>
      <c r="AE92" s="121"/>
      <c r="AF92" s="121"/>
      <c r="AG92" s="121"/>
      <c r="AH92" s="121"/>
      <c r="AI92" s="121"/>
      <c r="AJ92" s="121"/>
      <c r="AK92" s="146"/>
    </row>
    <row r="93" spans="2:37" ht="17.5" customHeight="1">
      <c r="B93" s="140" t="s">
        <v>20</v>
      </c>
      <c r="C93" s="141"/>
      <c r="D93" s="147">
        <f>VLOOKUP(B92,男子シングルス!$A$6:$K$40,3,0)</f>
        <v>0</v>
      </c>
      <c r="E93" s="148"/>
      <c r="F93" s="148"/>
      <c r="G93" s="148"/>
      <c r="H93" s="148"/>
      <c r="I93" s="148"/>
      <c r="J93" s="148"/>
      <c r="K93" s="149"/>
      <c r="L93" s="126" t="s">
        <v>26</v>
      </c>
      <c r="M93" s="127"/>
      <c r="N93" s="124">
        <f>男子シングルス!$F$2</f>
        <v>0</v>
      </c>
      <c r="O93" s="134"/>
      <c r="P93" s="134"/>
      <c r="Q93" s="125"/>
      <c r="V93" s="140" t="s">
        <v>20</v>
      </c>
      <c r="W93" s="141"/>
      <c r="X93" s="147">
        <f>VLOOKUP(V92,男子シングルス!$A$6:$K$40,3,0)</f>
        <v>0</v>
      </c>
      <c r="Y93" s="148"/>
      <c r="Z93" s="148"/>
      <c r="AA93" s="148"/>
      <c r="AB93" s="148"/>
      <c r="AC93" s="148"/>
      <c r="AD93" s="148"/>
      <c r="AE93" s="149"/>
      <c r="AF93" s="126" t="s">
        <v>26</v>
      </c>
      <c r="AG93" s="127"/>
      <c r="AH93" s="124">
        <f>男子シングルス!$F$2</f>
        <v>0</v>
      </c>
      <c r="AI93" s="134"/>
      <c r="AJ93" s="134"/>
      <c r="AK93" s="125"/>
    </row>
    <row r="94" spans="2:37" ht="17.5" customHeight="1">
      <c r="B94" s="142"/>
      <c r="C94" s="143"/>
      <c r="D94" s="137"/>
      <c r="E94" s="150"/>
      <c r="F94" s="150"/>
      <c r="G94" s="150"/>
      <c r="H94" s="150"/>
      <c r="I94" s="150"/>
      <c r="J94" s="150"/>
      <c r="K94" s="138"/>
      <c r="L94" s="137">
        <v>18</v>
      </c>
      <c r="M94" s="138"/>
      <c r="N94" s="126" t="s">
        <v>22</v>
      </c>
      <c r="O94" s="139"/>
      <c r="P94" s="139"/>
      <c r="Q94" s="127"/>
      <c r="V94" s="142"/>
      <c r="W94" s="143"/>
      <c r="X94" s="137"/>
      <c r="Y94" s="150"/>
      <c r="Z94" s="150"/>
      <c r="AA94" s="150"/>
      <c r="AB94" s="150"/>
      <c r="AC94" s="150"/>
      <c r="AD94" s="150"/>
      <c r="AE94" s="138"/>
      <c r="AF94" s="137">
        <v>28</v>
      </c>
      <c r="AG94" s="138"/>
      <c r="AH94" s="126" t="s">
        <v>22</v>
      </c>
      <c r="AI94" s="139"/>
      <c r="AJ94" s="139"/>
      <c r="AK94" s="127"/>
    </row>
    <row r="97" spans="2:37" ht="17.5" customHeight="1">
      <c r="B97" s="144">
        <v>25</v>
      </c>
      <c r="C97" s="145"/>
      <c r="D97" s="120" t="s">
        <v>48</v>
      </c>
      <c r="E97" s="121"/>
      <c r="F97" s="121"/>
      <c r="G97" s="121"/>
      <c r="H97" s="121"/>
      <c r="I97" s="121"/>
      <c r="J97" s="121"/>
      <c r="K97" s="121"/>
      <c r="L97" s="121"/>
      <c r="M97" s="121"/>
      <c r="N97" s="121"/>
      <c r="O97" s="121"/>
      <c r="P97" s="121"/>
      <c r="Q97" s="146"/>
      <c r="V97" s="144">
        <v>35</v>
      </c>
      <c r="W97" s="145"/>
      <c r="X97" s="120" t="s">
        <v>48</v>
      </c>
      <c r="Y97" s="121"/>
      <c r="Z97" s="121"/>
      <c r="AA97" s="121"/>
      <c r="AB97" s="121"/>
      <c r="AC97" s="121"/>
      <c r="AD97" s="121"/>
      <c r="AE97" s="121"/>
      <c r="AF97" s="121"/>
      <c r="AG97" s="121"/>
      <c r="AH97" s="121"/>
      <c r="AI97" s="121"/>
      <c r="AJ97" s="121"/>
      <c r="AK97" s="146"/>
    </row>
    <row r="98" spans="2:37" ht="17.5" customHeight="1">
      <c r="B98" s="140" t="s">
        <v>20</v>
      </c>
      <c r="C98" s="141"/>
      <c r="D98" s="147">
        <f>VLOOKUP(B97,男子シングルス!$A$6:$K$40,3,0)</f>
        <v>0</v>
      </c>
      <c r="E98" s="148"/>
      <c r="F98" s="148"/>
      <c r="G98" s="148"/>
      <c r="H98" s="148"/>
      <c r="I98" s="148"/>
      <c r="J98" s="148"/>
      <c r="K98" s="149"/>
      <c r="L98" s="126" t="s">
        <v>26</v>
      </c>
      <c r="M98" s="127"/>
      <c r="N98" s="124">
        <f>男子シングルス!$F$2</f>
        <v>0</v>
      </c>
      <c r="O98" s="134"/>
      <c r="P98" s="134"/>
      <c r="Q98" s="125"/>
      <c r="V98" s="140" t="s">
        <v>20</v>
      </c>
      <c r="W98" s="141"/>
      <c r="X98" s="147">
        <f>VLOOKUP(V97,男子シングルス!$A$6:$K$40,3,0)</f>
        <v>0</v>
      </c>
      <c r="Y98" s="148"/>
      <c r="Z98" s="148"/>
      <c r="AA98" s="148"/>
      <c r="AB98" s="148"/>
      <c r="AC98" s="148"/>
      <c r="AD98" s="148"/>
      <c r="AE98" s="149"/>
      <c r="AF98" s="126" t="s">
        <v>26</v>
      </c>
      <c r="AG98" s="127"/>
      <c r="AH98" s="124">
        <f>男子シングルス!$F$2</f>
        <v>0</v>
      </c>
      <c r="AI98" s="134"/>
      <c r="AJ98" s="134"/>
      <c r="AK98" s="125"/>
    </row>
    <row r="99" spans="2:37" ht="17.5" customHeight="1">
      <c r="B99" s="142"/>
      <c r="C99" s="143"/>
      <c r="D99" s="137"/>
      <c r="E99" s="150"/>
      <c r="F99" s="150"/>
      <c r="G99" s="150"/>
      <c r="H99" s="150"/>
      <c r="I99" s="150"/>
      <c r="J99" s="150"/>
      <c r="K99" s="138"/>
      <c r="L99" s="137">
        <v>19</v>
      </c>
      <c r="M99" s="138"/>
      <c r="N99" s="126" t="s">
        <v>22</v>
      </c>
      <c r="O99" s="139"/>
      <c r="P99" s="139"/>
      <c r="Q99" s="127"/>
      <c r="V99" s="142"/>
      <c r="W99" s="143"/>
      <c r="X99" s="137"/>
      <c r="Y99" s="150"/>
      <c r="Z99" s="150"/>
      <c r="AA99" s="150"/>
      <c r="AB99" s="150"/>
      <c r="AC99" s="150"/>
      <c r="AD99" s="150"/>
      <c r="AE99" s="138"/>
      <c r="AF99" s="137">
        <v>29</v>
      </c>
      <c r="AG99" s="138"/>
      <c r="AH99" s="126" t="s">
        <v>22</v>
      </c>
      <c r="AI99" s="139"/>
      <c r="AJ99" s="139"/>
      <c r="AK99" s="127"/>
    </row>
  </sheetData>
  <mergeCells count="286">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62:W62"/>
    <mergeCell ref="X62:AK62"/>
    <mergeCell ref="V63:W64"/>
    <mergeCell ref="X63:AE64"/>
    <mergeCell ref="AF63:AG63"/>
    <mergeCell ref="AH63:AK63"/>
    <mergeCell ref="AF64:AG64"/>
    <mergeCell ref="AH64:AK64"/>
    <mergeCell ref="V57:W57"/>
    <mergeCell ref="X57:AK57"/>
    <mergeCell ref="V58:W59"/>
    <mergeCell ref="X58:AE59"/>
    <mergeCell ref="AF58:AG58"/>
    <mergeCell ref="AH58:AK58"/>
    <mergeCell ref="AF59:AG59"/>
    <mergeCell ref="AH59:AK59"/>
    <mergeCell ref="V52:W52"/>
    <mergeCell ref="X52:AK52"/>
    <mergeCell ref="V53:W54"/>
    <mergeCell ref="X53:AE54"/>
    <mergeCell ref="AF53:AG53"/>
    <mergeCell ref="AH53:AK53"/>
    <mergeCell ref="AF54:AG54"/>
    <mergeCell ref="AH54:AK54"/>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L79:M79"/>
    <mergeCell ref="N79:Q79"/>
    <mergeCell ref="B72:C72"/>
    <mergeCell ref="D72:Q72"/>
    <mergeCell ref="B73:C74"/>
    <mergeCell ref="D73:K74"/>
    <mergeCell ref="L73:M73"/>
    <mergeCell ref="N73:Q73"/>
    <mergeCell ref="L74:M74"/>
    <mergeCell ref="N74:Q74"/>
    <mergeCell ref="B67:C67"/>
    <mergeCell ref="D67:Q67"/>
    <mergeCell ref="B68:C69"/>
    <mergeCell ref="D68:K69"/>
    <mergeCell ref="L68:M68"/>
    <mergeCell ref="N68:Q68"/>
    <mergeCell ref="L69:M69"/>
    <mergeCell ref="N69:Q69"/>
    <mergeCell ref="B62:C62"/>
    <mergeCell ref="D62:Q62"/>
    <mergeCell ref="B63:C64"/>
    <mergeCell ref="D63:K64"/>
    <mergeCell ref="L63:M63"/>
    <mergeCell ref="N63:Q63"/>
    <mergeCell ref="L64:M64"/>
    <mergeCell ref="N64:Q64"/>
    <mergeCell ref="B57:C57"/>
    <mergeCell ref="D57:Q57"/>
    <mergeCell ref="B58:C59"/>
    <mergeCell ref="D58:K59"/>
    <mergeCell ref="L58:M58"/>
    <mergeCell ref="N58:Q58"/>
    <mergeCell ref="L59:M59"/>
    <mergeCell ref="N59:Q59"/>
    <mergeCell ref="B52:C52"/>
    <mergeCell ref="D52:Q52"/>
    <mergeCell ref="B53:C54"/>
    <mergeCell ref="D53:K54"/>
    <mergeCell ref="L53:M53"/>
    <mergeCell ref="N53:Q53"/>
    <mergeCell ref="L54:M54"/>
    <mergeCell ref="N54:Q54"/>
    <mergeCell ref="AF39:AG39"/>
    <mergeCell ref="V47:W47"/>
    <mergeCell ref="X47:AK47"/>
    <mergeCell ref="V48:W49"/>
    <mergeCell ref="X48:AE49"/>
    <mergeCell ref="AF48:AG48"/>
    <mergeCell ref="AH48:AK48"/>
    <mergeCell ref="AF49:AG49"/>
    <mergeCell ref="AH49:AK49"/>
    <mergeCell ref="AH39:AK39"/>
    <mergeCell ref="V42:W42"/>
    <mergeCell ref="X42:AK42"/>
    <mergeCell ref="V43:W44"/>
    <mergeCell ref="X43:AE44"/>
    <mergeCell ref="AF43:AG43"/>
    <mergeCell ref="AH43:AK43"/>
    <mergeCell ref="AF44:AG44"/>
    <mergeCell ref="AH44:AK44"/>
    <mergeCell ref="X38:AE39"/>
    <mergeCell ref="AF38:AG38"/>
    <mergeCell ref="V38:W39"/>
    <mergeCell ref="AH38:AK38"/>
    <mergeCell ref="AF23:AG23"/>
    <mergeCell ref="AF24:AG24"/>
    <mergeCell ref="AH24:AK24"/>
    <mergeCell ref="V27:W27"/>
    <mergeCell ref="X27:AK27"/>
    <mergeCell ref="V28:W29"/>
    <mergeCell ref="AF28:AG28"/>
    <mergeCell ref="AH28:AK28"/>
    <mergeCell ref="AF29:AG29"/>
    <mergeCell ref="AH29:AK29"/>
    <mergeCell ref="AH23:AK23"/>
    <mergeCell ref="AF18:AG18"/>
    <mergeCell ref="AH18:AK18"/>
    <mergeCell ref="AF19:AG19"/>
    <mergeCell ref="AH19:AK19"/>
    <mergeCell ref="AH9:AK9"/>
    <mergeCell ref="V12:W12"/>
    <mergeCell ref="X12:AK12"/>
    <mergeCell ref="V13:W14"/>
    <mergeCell ref="X13:AE14"/>
    <mergeCell ref="AF13:AG13"/>
    <mergeCell ref="AH13:AK13"/>
    <mergeCell ref="AH14:AK14"/>
    <mergeCell ref="V37:W37"/>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B27:C27"/>
    <mergeCell ref="D27:Q27"/>
    <mergeCell ref="B28:C29"/>
    <mergeCell ref="D28:K29"/>
    <mergeCell ref="L28:M28"/>
    <mergeCell ref="N28:Q28"/>
    <mergeCell ref="X28:AE29"/>
    <mergeCell ref="L29:M29"/>
    <mergeCell ref="N29:Q29"/>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L14:M14"/>
    <mergeCell ref="N14:Q14"/>
    <mergeCell ref="AF14:AG14"/>
    <mergeCell ref="B12:C12"/>
    <mergeCell ref="D12:Q12"/>
    <mergeCell ref="B13:C14"/>
    <mergeCell ref="D13:K14"/>
    <mergeCell ref="L13:M13"/>
    <mergeCell ref="N13:Q13"/>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s>
  <phoneticPr fontId="1"/>
  <printOptions horizontalCentered="1"/>
  <pageMargins left="0.39370078740157483" right="0.39370078740157483" top="0.39370078740157483" bottom="0.39370078740157483" header="0" footer="0"/>
  <pageSetup paperSize="9" scale="88" orientation="portrait" r:id="rId1"/>
  <headerFooter alignWithMargins="0"/>
  <rowBreaks count="1" manualBreakCount="1">
    <brk id="50"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topLeftCell="A26" zoomScaleNormal="100" zoomScaleSheetLayoutView="100" workbookViewId="0">
      <selection activeCell="F2" sqref="F2:H2"/>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50</v>
      </c>
      <c r="B1"/>
    </row>
    <row r="2" spans="1:9" ht="46.9" customHeight="1">
      <c r="A2" s="110" t="s">
        <v>49</v>
      </c>
      <c r="B2" s="111"/>
      <c r="C2" s="111"/>
      <c r="D2" s="111"/>
      <c r="E2" s="131"/>
      <c r="F2" s="110"/>
      <c r="G2" s="111"/>
      <c r="H2" s="111"/>
      <c r="I2" s="55" t="s">
        <v>78</v>
      </c>
    </row>
    <row r="3" spans="1:9" ht="12" customHeight="1">
      <c r="A3" s="100" t="s">
        <v>45</v>
      </c>
      <c r="B3" s="102"/>
      <c r="C3" s="123" t="s">
        <v>20</v>
      </c>
      <c r="D3" s="117" t="s">
        <v>21</v>
      </c>
      <c r="E3" s="128" t="s">
        <v>36</v>
      </c>
      <c r="F3" s="122" t="s">
        <v>10</v>
      </c>
      <c r="G3" s="123"/>
      <c r="H3" s="120" t="s">
        <v>46</v>
      </c>
      <c r="I3" s="121"/>
    </row>
    <row r="4" spans="1:9" ht="12" customHeight="1">
      <c r="A4" s="132"/>
      <c r="B4" s="133"/>
      <c r="C4" s="125"/>
      <c r="D4" s="118"/>
      <c r="E4" s="129"/>
      <c r="F4" s="124"/>
      <c r="G4" s="125"/>
      <c r="H4" s="8" t="s">
        <v>38</v>
      </c>
      <c r="I4" s="19" t="s">
        <v>39</v>
      </c>
    </row>
    <row r="5" spans="1:9" ht="12" customHeight="1">
      <c r="A5" s="103"/>
      <c r="B5" s="105"/>
      <c r="C5" s="127"/>
      <c r="D5" s="119"/>
      <c r="E5" s="130"/>
      <c r="F5" s="126"/>
      <c r="G5" s="127"/>
      <c r="H5" s="9" t="s">
        <v>51</v>
      </c>
      <c r="I5" s="20" t="s">
        <v>52</v>
      </c>
    </row>
    <row r="6" spans="1:9" s="11" customFormat="1" ht="39" customHeight="1">
      <c r="A6" s="39">
        <v>1</v>
      </c>
      <c r="B6" s="39" t="s">
        <v>53</v>
      </c>
      <c r="C6" s="39"/>
      <c r="D6" s="39"/>
      <c r="E6" s="39" t="str">
        <f>IF($F$2="","",$F$2)</f>
        <v/>
      </c>
      <c r="F6" s="154"/>
      <c r="G6" s="155"/>
      <c r="H6" s="39">
        <v>1</v>
      </c>
      <c r="I6" s="39"/>
    </row>
    <row r="7" spans="1:9" s="11" customFormat="1" ht="39" customHeight="1">
      <c r="A7" s="34">
        <v>2</v>
      </c>
      <c r="B7" s="34" t="s">
        <v>53</v>
      </c>
      <c r="C7" s="34"/>
      <c r="D7" s="34"/>
      <c r="E7" s="38" t="str">
        <f t="shared" ref="E7:E41" si="0">IF($F$2="","",$F$2)</f>
        <v/>
      </c>
      <c r="F7" s="152"/>
      <c r="G7" s="153"/>
      <c r="H7" s="34">
        <v>1</v>
      </c>
      <c r="I7" s="34"/>
    </row>
    <row r="8" spans="1:9" s="11" customFormat="1" ht="39" customHeight="1">
      <c r="A8" s="39">
        <v>3</v>
      </c>
      <c r="B8" s="39" t="s">
        <v>53</v>
      </c>
      <c r="C8" s="39"/>
      <c r="D8" s="39"/>
      <c r="E8" s="39" t="str">
        <f t="shared" si="0"/>
        <v/>
      </c>
      <c r="F8" s="154"/>
      <c r="G8" s="155"/>
      <c r="H8" s="39">
        <v>2</v>
      </c>
      <c r="I8" s="39"/>
    </row>
    <row r="9" spans="1:9" s="11" customFormat="1" ht="39" customHeight="1">
      <c r="A9" s="34">
        <v>4</v>
      </c>
      <c r="B9" s="34" t="s">
        <v>53</v>
      </c>
      <c r="C9" s="34"/>
      <c r="D9" s="34"/>
      <c r="E9" s="38" t="str">
        <f t="shared" si="0"/>
        <v/>
      </c>
      <c r="F9" s="152"/>
      <c r="G9" s="153"/>
      <c r="H9" s="34">
        <v>2</v>
      </c>
      <c r="I9" s="34"/>
    </row>
    <row r="10" spans="1:9" s="11" customFormat="1" ht="39" customHeight="1">
      <c r="A10" s="39">
        <v>5</v>
      </c>
      <c r="B10" s="39" t="s">
        <v>53</v>
      </c>
      <c r="C10" s="39"/>
      <c r="D10" s="39"/>
      <c r="E10" s="39" t="str">
        <f t="shared" si="0"/>
        <v/>
      </c>
      <c r="F10" s="154"/>
      <c r="G10" s="155"/>
      <c r="H10" s="39">
        <v>3</v>
      </c>
      <c r="I10" s="39"/>
    </row>
    <row r="11" spans="1:9" s="11" customFormat="1" ht="39" customHeight="1">
      <c r="A11" s="34">
        <v>6</v>
      </c>
      <c r="B11" s="34" t="s">
        <v>53</v>
      </c>
      <c r="C11" s="34"/>
      <c r="D11" s="34"/>
      <c r="E11" s="38" t="str">
        <f t="shared" si="0"/>
        <v/>
      </c>
      <c r="F11" s="152"/>
      <c r="G11" s="153"/>
      <c r="H11" s="34">
        <v>3</v>
      </c>
      <c r="I11" s="34"/>
    </row>
    <row r="12" spans="1:9" s="11" customFormat="1" ht="39" customHeight="1">
      <c r="A12" s="39">
        <v>7</v>
      </c>
      <c r="B12" s="39" t="s">
        <v>53</v>
      </c>
      <c r="C12" s="39"/>
      <c r="D12" s="39"/>
      <c r="E12" s="39" t="str">
        <f t="shared" si="0"/>
        <v/>
      </c>
      <c r="F12" s="154"/>
      <c r="G12" s="155"/>
      <c r="H12" s="39">
        <v>4</v>
      </c>
      <c r="I12" s="39"/>
    </row>
    <row r="13" spans="1:9" s="11" customFormat="1" ht="39" customHeight="1">
      <c r="A13" s="34">
        <v>8</v>
      </c>
      <c r="B13" s="34" t="s">
        <v>53</v>
      </c>
      <c r="C13" s="34"/>
      <c r="D13" s="34"/>
      <c r="E13" s="38" t="str">
        <f t="shared" si="0"/>
        <v/>
      </c>
      <c r="F13" s="152"/>
      <c r="G13" s="153"/>
      <c r="H13" s="34">
        <v>4</v>
      </c>
      <c r="I13" s="34"/>
    </row>
    <row r="14" spans="1:9" s="11" customFormat="1" ht="39" customHeight="1">
      <c r="A14" s="39">
        <v>9</v>
      </c>
      <c r="B14" s="39" t="s">
        <v>54</v>
      </c>
      <c r="C14" s="39"/>
      <c r="D14" s="39"/>
      <c r="E14" s="39" t="str">
        <f t="shared" si="0"/>
        <v/>
      </c>
      <c r="F14" s="154"/>
      <c r="G14" s="155"/>
      <c r="H14" s="39"/>
      <c r="I14" s="39">
        <v>1</v>
      </c>
    </row>
    <row r="15" spans="1:9" s="11" customFormat="1" ht="39" customHeight="1">
      <c r="A15" s="34">
        <v>10</v>
      </c>
      <c r="B15" s="34" t="s">
        <v>54</v>
      </c>
      <c r="C15" s="34"/>
      <c r="D15" s="34"/>
      <c r="E15" s="38" t="str">
        <f t="shared" si="0"/>
        <v/>
      </c>
      <c r="F15" s="152"/>
      <c r="G15" s="153"/>
      <c r="H15" s="34"/>
      <c r="I15" s="34">
        <v>1</v>
      </c>
    </row>
    <row r="16" spans="1:9" s="11" customFormat="1" ht="39" customHeight="1">
      <c r="A16" s="39">
        <v>11</v>
      </c>
      <c r="B16" s="39" t="s">
        <v>54</v>
      </c>
      <c r="C16" s="39"/>
      <c r="D16" s="39"/>
      <c r="E16" s="39" t="str">
        <f t="shared" si="0"/>
        <v/>
      </c>
      <c r="F16" s="154"/>
      <c r="G16" s="155"/>
      <c r="H16" s="39"/>
      <c r="I16" s="39">
        <v>2</v>
      </c>
    </row>
    <row r="17" spans="1:9" s="11" customFormat="1" ht="39" customHeight="1">
      <c r="A17" s="34">
        <v>12</v>
      </c>
      <c r="B17" s="34" t="s">
        <v>54</v>
      </c>
      <c r="C17" s="34"/>
      <c r="D17" s="34"/>
      <c r="E17" s="38" t="str">
        <f t="shared" si="0"/>
        <v/>
      </c>
      <c r="F17" s="152"/>
      <c r="G17" s="153"/>
      <c r="H17" s="34"/>
      <c r="I17" s="34">
        <v>2</v>
      </c>
    </row>
    <row r="18" spans="1:9" s="11" customFormat="1" ht="39" customHeight="1">
      <c r="A18" s="39">
        <v>13</v>
      </c>
      <c r="B18" s="39" t="s">
        <v>54</v>
      </c>
      <c r="C18" s="39"/>
      <c r="D18" s="39"/>
      <c r="E18" s="39" t="str">
        <f t="shared" si="0"/>
        <v/>
      </c>
      <c r="F18" s="154"/>
      <c r="G18" s="155"/>
      <c r="H18" s="39"/>
      <c r="I18" s="39">
        <v>3</v>
      </c>
    </row>
    <row r="19" spans="1:9" s="11" customFormat="1" ht="39" customHeight="1">
      <c r="A19" s="34">
        <v>14</v>
      </c>
      <c r="B19" s="34" t="s">
        <v>54</v>
      </c>
      <c r="C19" s="34"/>
      <c r="D19" s="34"/>
      <c r="E19" s="38" t="str">
        <f t="shared" si="0"/>
        <v/>
      </c>
      <c r="F19" s="152"/>
      <c r="G19" s="153"/>
      <c r="H19" s="34"/>
      <c r="I19" s="34">
        <v>3</v>
      </c>
    </row>
    <row r="20" spans="1:9" s="11" customFormat="1" ht="39" customHeight="1">
      <c r="A20" s="39">
        <v>15</v>
      </c>
      <c r="B20" s="39" t="s">
        <v>54</v>
      </c>
      <c r="C20" s="39"/>
      <c r="D20" s="39"/>
      <c r="E20" s="39" t="str">
        <f t="shared" si="0"/>
        <v/>
      </c>
      <c r="F20" s="154"/>
      <c r="G20" s="155"/>
      <c r="H20" s="39"/>
      <c r="I20" s="39">
        <v>4</v>
      </c>
    </row>
    <row r="21" spans="1:9" s="11" customFormat="1" ht="39" customHeight="1">
      <c r="A21" s="34">
        <v>16</v>
      </c>
      <c r="B21" s="34" t="s">
        <v>54</v>
      </c>
      <c r="C21" s="34"/>
      <c r="D21" s="34"/>
      <c r="E21" s="38" t="str">
        <f t="shared" si="0"/>
        <v/>
      </c>
      <c r="F21" s="152"/>
      <c r="G21" s="153"/>
      <c r="H21" s="34"/>
      <c r="I21" s="34">
        <v>4</v>
      </c>
    </row>
    <row r="22" spans="1:9" s="11" customFormat="1" ht="39" customHeight="1">
      <c r="A22" s="39">
        <v>17</v>
      </c>
      <c r="B22" s="39" t="s">
        <v>54</v>
      </c>
      <c r="C22" s="39"/>
      <c r="D22" s="39"/>
      <c r="E22" s="39" t="str">
        <f t="shared" si="0"/>
        <v/>
      </c>
      <c r="F22" s="154"/>
      <c r="G22" s="155"/>
      <c r="H22" s="39"/>
      <c r="I22" s="39">
        <v>5</v>
      </c>
    </row>
    <row r="23" spans="1:9" s="11" customFormat="1" ht="39" customHeight="1">
      <c r="A23" s="34">
        <v>18</v>
      </c>
      <c r="B23" s="34" t="s">
        <v>54</v>
      </c>
      <c r="C23" s="34"/>
      <c r="D23" s="34"/>
      <c r="E23" s="38" t="str">
        <f t="shared" si="0"/>
        <v/>
      </c>
      <c r="F23" s="152"/>
      <c r="G23" s="153"/>
      <c r="H23" s="34"/>
      <c r="I23" s="34">
        <v>5</v>
      </c>
    </row>
    <row r="24" spans="1:9" s="11" customFormat="1" ht="39" customHeight="1">
      <c r="A24" s="39">
        <v>19</v>
      </c>
      <c r="B24" s="39" t="s">
        <v>54</v>
      </c>
      <c r="C24" s="39"/>
      <c r="D24" s="39"/>
      <c r="E24" s="39" t="str">
        <f t="shared" si="0"/>
        <v/>
      </c>
      <c r="F24" s="154"/>
      <c r="G24" s="155"/>
      <c r="H24" s="39"/>
      <c r="I24" s="39">
        <v>6</v>
      </c>
    </row>
    <row r="25" spans="1:9" s="11" customFormat="1" ht="39" customHeight="1">
      <c r="A25" s="34">
        <v>20</v>
      </c>
      <c r="B25" s="34" t="s">
        <v>54</v>
      </c>
      <c r="C25" s="34"/>
      <c r="D25" s="34"/>
      <c r="E25" s="38" t="str">
        <f t="shared" si="0"/>
        <v/>
      </c>
      <c r="F25" s="152"/>
      <c r="G25" s="153"/>
      <c r="H25" s="34"/>
      <c r="I25" s="34">
        <v>6</v>
      </c>
    </row>
    <row r="26" spans="1:9" s="11" customFormat="1" ht="39" customHeight="1">
      <c r="A26" s="39">
        <v>21</v>
      </c>
      <c r="B26" s="39" t="s">
        <v>54</v>
      </c>
      <c r="C26" s="39"/>
      <c r="D26" s="39"/>
      <c r="E26" s="39" t="str">
        <f t="shared" si="0"/>
        <v/>
      </c>
      <c r="F26" s="156"/>
      <c r="G26" s="156"/>
      <c r="H26" s="39"/>
      <c r="I26" s="39">
        <v>7</v>
      </c>
    </row>
    <row r="27" spans="1:9" s="11" customFormat="1" ht="39" customHeight="1">
      <c r="A27" s="34">
        <v>22</v>
      </c>
      <c r="B27" s="34" t="s">
        <v>54</v>
      </c>
      <c r="C27" s="34"/>
      <c r="D27" s="34"/>
      <c r="E27" s="34" t="str">
        <f t="shared" si="0"/>
        <v/>
      </c>
      <c r="F27" s="157"/>
      <c r="G27" s="157"/>
      <c r="H27" s="34"/>
      <c r="I27" s="34">
        <v>7</v>
      </c>
    </row>
    <row r="28" spans="1:9" s="11" customFormat="1" ht="39" customHeight="1">
      <c r="A28" s="39">
        <v>23</v>
      </c>
      <c r="B28" s="39" t="s">
        <v>54</v>
      </c>
      <c r="C28" s="39"/>
      <c r="D28" s="39"/>
      <c r="E28" s="39" t="str">
        <f t="shared" si="0"/>
        <v/>
      </c>
      <c r="F28" s="156"/>
      <c r="G28" s="156"/>
      <c r="H28" s="39"/>
      <c r="I28" s="39">
        <v>8</v>
      </c>
    </row>
    <row r="29" spans="1:9" s="11" customFormat="1" ht="39" customHeight="1">
      <c r="A29" s="34">
        <v>24</v>
      </c>
      <c r="B29" s="34" t="s">
        <v>54</v>
      </c>
      <c r="C29" s="34"/>
      <c r="D29" s="34"/>
      <c r="E29" s="34" t="str">
        <f t="shared" si="0"/>
        <v/>
      </c>
      <c r="F29" s="157"/>
      <c r="G29" s="157"/>
      <c r="H29" s="34"/>
      <c r="I29" s="34">
        <v>8</v>
      </c>
    </row>
    <row r="30" spans="1:9" s="11" customFormat="1" ht="39" customHeight="1">
      <c r="A30" s="39">
        <v>25</v>
      </c>
      <c r="B30" s="39" t="s">
        <v>54</v>
      </c>
      <c r="C30" s="39"/>
      <c r="D30" s="39"/>
      <c r="E30" s="39" t="str">
        <f t="shared" si="0"/>
        <v/>
      </c>
      <c r="F30" s="156"/>
      <c r="G30" s="156"/>
      <c r="H30" s="39"/>
      <c r="I30" s="39">
        <v>9</v>
      </c>
    </row>
    <row r="31" spans="1:9" s="11" customFormat="1" ht="39" customHeight="1">
      <c r="A31" s="34">
        <v>26</v>
      </c>
      <c r="B31" s="34" t="s">
        <v>54</v>
      </c>
      <c r="C31" s="34"/>
      <c r="D31" s="34"/>
      <c r="E31" s="34" t="str">
        <f t="shared" si="0"/>
        <v/>
      </c>
      <c r="F31" s="157"/>
      <c r="G31" s="157"/>
      <c r="H31" s="34"/>
      <c r="I31" s="34">
        <v>9</v>
      </c>
    </row>
    <row r="32" spans="1:9" s="11" customFormat="1" ht="39" customHeight="1">
      <c r="A32" s="39">
        <v>27</v>
      </c>
      <c r="B32" s="39" t="s">
        <v>54</v>
      </c>
      <c r="C32" s="39"/>
      <c r="D32" s="39"/>
      <c r="E32" s="39" t="str">
        <f t="shared" si="0"/>
        <v/>
      </c>
      <c r="F32" s="156"/>
      <c r="G32" s="156"/>
      <c r="H32" s="39"/>
      <c r="I32" s="39">
        <v>10</v>
      </c>
    </row>
    <row r="33" spans="1:9" s="11" customFormat="1" ht="39" customHeight="1">
      <c r="A33" s="34">
        <v>28</v>
      </c>
      <c r="B33" s="34" t="s">
        <v>54</v>
      </c>
      <c r="C33" s="34"/>
      <c r="D33" s="34"/>
      <c r="E33" s="34" t="str">
        <f t="shared" si="0"/>
        <v/>
      </c>
      <c r="F33" s="157"/>
      <c r="G33" s="157"/>
      <c r="H33" s="34"/>
      <c r="I33" s="34">
        <v>10</v>
      </c>
    </row>
    <row r="34" spans="1:9" s="11" customFormat="1" ht="39" customHeight="1">
      <c r="A34" s="39">
        <v>29</v>
      </c>
      <c r="B34" s="39" t="s">
        <v>54</v>
      </c>
      <c r="C34" s="39"/>
      <c r="D34" s="39"/>
      <c r="E34" s="39" t="str">
        <f t="shared" si="0"/>
        <v/>
      </c>
      <c r="F34" s="156"/>
      <c r="G34" s="156"/>
      <c r="H34" s="39"/>
      <c r="I34" s="39">
        <v>11</v>
      </c>
    </row>
    <row r="35" spans="1:9" s="11" customFormat="1" ht="39" customHeight="1">
      <c r="A35" s="34">
        <v>30</v>
      </c>
      <c r="B35" s="34" t="s">
        <v>54</v>
      </c>
      <c r="C35" s="34"/>
      <c r="D35" s="34"/>
      <c r="E35" s="34" t="str">
        <f t="shared" si="0"/>
        <v/>
      </c>
      <c r="F35" s="157"/>
      <c r="G35" s="157"/>
      <c r="H35" s="34"/>
      <c r="I35" s="34">
        <v>11</v>
      </c>
    </row>
    <row r="36" spans="1:9" s="11" customFormat="1" ht="39" customHeight="1">
      <c r="A36" s="39">
        <v>31</v>
      </c>
      <c r="B36" s="39" t="s">
        <v>54</v>
      </c>
      <c r="C36" s="39"/>
      <c r="D36" s="39"/>
      <c r="E36" s="39" t="str">
        <f t="shared" si="0"/>
        <v/>
      </c>
      <c r="F36" s="156"/>
      <c r="G36" s="156"/>
      <c r="H36" s="39"/>
      <c r="I36" s="39">
        <v>12</v>
      </c>
    </row>
    <row r="37" spans="1:9" s="11" customFormat="1" ht="39" customHeight="1">
      <c r="A37" s="34">
        <v>32</v>
      </c>
      <c r="B37" s="34" t="s">
        <v>54</v>
      </c>
      <c r="C37" s="34"/>
      <c r="D37" s="34"/>
      <c r="E37" s="34" t="str">
        <f t="shared" si="0"/>
        <v/>
      </c>
      <c r="F37" s="157"/>
      <c r="G37" s="157"/>
      <c r="H37" s="34"/>
      <c r="I37" s="34">
        <v>12</v>
      </c>
    </row>
    <row r="38" spans="1:9" s="11" customFormat="1" ht="39" customHeight="1">
      <c r="A38" s="39">
        <v>33</v>
      </c>
      <c r="B38" s="39" t="s">
        <v>54</v>
      </c>
      <c r="C38" s="39"/>
      <c r="D38" s="39"/>
      <c r="E38" s="39" t="str">
        <f t="shared" si="0"/>
        <v/>
      </c>
      <c r="F38" s="156"/>
      <c r="G38" s="156"/>
      <c r="H38" s="39"/>
      <c r="I38" s="39">
        <v>13</v>
      </c>
    </row>
    <row r="39" spans="1:9" s="11" customFormat="1" ht="39" customHeight="1">
      <c r="A39" s="34">
        <v>34</v>
      </c>
      <c r="B39" s="34" t="s">
        <v>54</v>
      </c>
      <c r="C39" s="34"/>
      <c r="D39" s="34"/>
      <c r="E39" s="34" t="str">
        <f t="shared" si="0"/>
        <v/>
      </c>
      <c r="F39" s="157"/>
      <c r="G39" s="157"/>
      <c r="H39" s="34"/>
      <c r="I39" s="34">
        <v>13</v>
      </c>
    </row>
    <row r="40" spans="1:9" s="11" customFormat="1" ht="39" customHeight="1">
      <c r="A40" s="39">
        <v>35</v>
      </c>
      <c r="B40" s="39" t="s">
        <v>54</v>
      </c>
      <c r="C40" s="39"/>
      <c r="D40" s="39"/>
      <c r="E40" s="39" t="str">
        <f t="shared" si="0"/>
        <v/>
      </c>
      <c r="F40" s="156"/>
      <c r="G40" s="156"/>
      <c r="H40" s="39"/>
      <c r="I40" s="39">
        <v>14</v>
      </c>
    </row>
    <row r="41" spans="1:9" s="11" customFormat="1" ht="39" customHeight="1">
      <c r="A41" s="34">
        <v>36</v>
      </c>
      <c r="B41" s="34" t="s">
        <v>54</v>
      </c>
      <c r="C41" s="34"/>
      <c r="D41" s="34"/>
      <c r="E41" s="34" t="str">
        <f t="shared" si="0"/>
        <v/>
      </c>
      <c r="F41" s="157"/>
      <c r="G41" s="157"/>
      <c r="H41" s="34"/>
      <c r="I41" s="34">
        <v>14</v>
      </c>
    </row>
    <row r="42" spans="1:9" ht="18.649999999999999" customHeight="1">
      <c r="C42" s="12" t="s">
        <v>23</v>
      </c>
    </row>
    <row r="43" spans="1:9" ht="18.649999999999999" customHeight="1">
      <c r="C43" s="112" t="s">
        <v>35</v>
      </c>
      <c r="D43" s="112"/>
      <c r="E43" s="112"/>
      <c r="F43" s="112"/>
      <c r="G43" s="112"/>
      <c r="H43" s="112"/>
      <c r="I43" s="112"/>
    </row>
    <row r="44" spans="1:9" ht="18.649999999999999" customHeight="1">
      <c r="C44" t="s">
        <v>29</v>
      </c>
      <c r="D44"/>
      <c r="E44"/>
      <c r="F44"/>
      <c r="G44"/>
      <c r="H44"/>
      <c r="I44"/>
    </row>
    <row r="45" spans="1:9" ht="18.649999999999999" customHeight="1">
      <c r="C45" t="s">
        <v>32</v>
      </c>
      <c r="D45"/>
      <c r="E45"/>
      <c r="F45"/>
      <c r="G45"/>
      <c r="H45"/>
      <c r="I45"/>
    </row>
  </sheetData>
  <mergeCells count="45">
    <mergeCell ref="F38:G38"/>
    <mergeCell ref="F39:G39"/>
    <mergeCell ref="F40:G40"/>
    <mergeCell ref="F41:G41"/>
    <mergeCell ref="F33:G33"/>
    <mergeCell ref="F34:G34"/>
    <mergeCell ref="F35:G35"/>
    <mergeCell ref="F36:G36"/>
    <mergeCell ref="F37:G37"/>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17:G17"/>
    <mergeCell ref="F6:G6"/>
    <mergeCell ref="F7:G7"/>
    <mergeCell ref="F8:G8"/>
    <mergeCell ref="F9:G9"/>
    <mergeCell ref="F10:G10"/>
    <mergeCell ref="F11:G11"/>
    <mergeCell ref="F12:G12"/>
    <mergeCell ref="F13:G13"/>
    <mergeCell ref="F14:G14"/>
    <mergeCell ref="F15:G15"/>
    <mergeCell ref="F16:G16"/>
    <mergeCell ref="C3:C5"/>
    <mergeCell ref="D3:D5"/>
    <mergeCell ref="F3:G5"/>
    <mergeCell ref="H3:I3"/>
    <mergeCell ref="A2:E2"/>
    <mergeCell ref="A3:B5"/>
    <mergeCell ref="E3:E5"/>
    <mergeCell ref="F2:H2"/>
  </mergeCells>
  <phoneticPr fontId="1"/>
  <printOptions horizontalCentered="1"/>
  <pageMargins left="0.59055118110236227" right="0.59055118110236227" top="0.78740157480314965" bottom="0.78740157480314965" header="0.51181102362204722" footer="0.51181102362204722"/>
  <pageSetup paperSize="9" scale="79" orientation="portrait" r:id="rId1"/>
  <headerFooter alignWithMargins="0"/>
  <rowBreaks count="1" manualBreakCount="1">
    <brk id="27" max="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97"/>
  <sheetViews>
    <sheetView showZeros="0" view="pageBreakPreview" topLeftCell="A39" zoomScaleNormal="100" zoomScaleSheetLayoutView="100" workbookViewId="0">
      <selection activeCell="X47" sqref="X47:AE48"/>
    </sheetView>
  </sheetViews>
  <sheetFormatPr defaultColWidth="1.7265625" defaultRowHeight="17.5" customHeight="1"/>
  <cols>
    <col min="1" max="45" width="1.7265625" style="13" customWidth="1"/>
    <col min="46" max="16384" width="1.7265625" style="13"/>
  </cols>
  <sheetData>
    <row r="1" spans="1:41" ht="17.5" customHeight="1">
      <c r="A1" s="134" t="s">
        <v>24</v>
      </c>
      <c r="B1" s="134"/>
      <c r="C1" s="134"/>
      <c r="D1" s="134" t="s">
        <v>25</v>
      </c>
      <c r="E1" s="134"/>
      <c r="F1" s="134"/>
      <c r="G1" s="134"/>
      <c r="H1" s="134"/>
      <c r="I1" s="134"/>
      <c r="J1" s="134"/>
    </row>
    <row r="2" spans="1:41" ht="17.5" customHeight="1">
      <c r="A2" s="135" t="str">
        <f>個人戦1枚目!B2</f>
        <v>令和５年度　第３３回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36" t="s">
        <v>31</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t="s">
        <v>30</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1" ht="12.65" customHeight="1">
      <c r="A6" s="7"/>
      <c r="B6" s="7"/>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2"/>
    </row>
    <row r="7" spans="1:41" ht="17.5" customHeight="1">
      <c r="A7" s="7"/>
      <c r="B7" s="24"/>
      <c r="C7" s="2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A8" s="43"/>
      <c r="B8" s="44">
        <v>1</v>
      </c>
      <c r="C8" s="45">
        <v>2</v>
      </c>
      <c r="D8" s="146" t="s">
        <v>55</v>
      </c>
      <c r="E8" s="161"/>
      <c r="F8" s="161"/>
      <c r="G8" s="161"/>
      <c r="H8" s="161"/>
      <c r="I8" s="161"/>
      <c r="J8" s="161"/>
      <c r="K8" s="161"/>
      <c r="L8" s="161"/>
      <c r="M8" s="161"/>
      <c r="N8" s="161"/>
      <c r="O8" s="161"/>
      <c r="P8" s="161"/>
      <c r="Q8" s="161"/>
      <c r="V8" s="44">
        <v>9</v>
      </c>
      <c r="W8" s="45">
        <v>10</v>
      </c>
      <c r="X8" s="161" t="s">
        <v>56</v>
      </c>
      <c r="Y8" s="161"/>
      <c r="Z8" s="161"/>
      <c r="AA8" s="161"/>
      <c r="AB8" s="161"/>
      <c r="AC8" s="161"/>
      <c r="AD8" s="161"/>
      <c r="AE8" s="161"/>
      <c r="AF8" s="161"/>
      <c r="AG8" s="161"/>
      <c r="AH8" s="161"/>
      <c r="AI8" s="161"/>
      <c r="AJ8" s="161"/>
      <c r="AK8" s="161"/>
    </row>
    <row r="9" spans="1:41" ht="17.5" customHeight="1">
      <c r="B9" s="158" t="s">
        <v>20</v>
      </c>
      <c r="C9" s="158"/>
      <c r="D9" s="160">
        <f>VLOOKUP(B8,男子ダブルス!$A$6:$I$41,3,0)</f>
        <v>0</v>
      </c>
      <c r="E9" s="160"/>
      <c r="F9" s="160"/>
      <c r="G9" s="160"/>
      <c r="H9" s="160"/>
      <c r="I9" s="160"/>
      <c r="J9" s="160"/>
      <c r="K9" s="160"/>
      <c r="L9" s="161" t="s">
        <v>26</v>
      </c>
      <c r="M9" s="161"/>
      <c r="N9" s="161">
        <f>男子ダブルス!$F$2</f>
        <v>0</v>
      </c>
      <c r="O9" s="161"/>
      <c r="P9" s="161"/>
      <c r="Q9" s="161"/>
      <c r="V9" s="159" t="s">
        <v>20</v>
      </c>
      <c r="W9" s="159"/>
      <c r="X9" s="160">
        <f>VLOOKUP(V8,男子ダブルス!$A$6:$I$41,3,0)</f>
        <v>0</v>
      </c>
      <c r="Y9" s="160"/>
      <c r="Z9" s="160"/>
      <c r="AA9" s="160"/>
      <c r="AB9" s="160"/>
      <c r="AC9" s="160"/>
      <c r="AD9" s="160"/>
      <c r="AE9" s="160"/>
      <c r="AF9" s="161" t="s">
        <v>27</v>
      </c>
      <c r="AG9" s="161"/>
      <c r="AH9" s="161">
        <f>男子ダブルス!$F$2</f>
        <v>0</v>
      </c>
      <c r="AI9" s="161"/>
      <c r="AJ9" s="161"/>
      <c r="AK9" s="161"/>
    </row>
    <row r="10" spans="1:41" ht="17.5" customHeight="1">
      <c r="B10" s="159"/>
      <c r="C10" s="159"/>
      <c r="D10" s="160"/>
      <c r="E10" s="160"/>
      <c r="F10" s="160"/>
      <c r="G10" s="160"/>
      <c r="H10" s="160"/>
      <c r="I10" s="160"/>
      <c r="J10" s="160"/>
      <c r="K10" s="160"/>
      <c r="L10" s="160">
        <v>1</v>
      </c>
      <c r="M10" s="160"/>
      <c r="N10" s="161" t="str">
        <f>男子シングルス!F3</f>
        <v>学年</v>
      </c>
      <c r="O10" s="161"/>
      <c r="P10" s="161"/>
      <c r="Q10" s="161"/>
      <c r="V10" s="159"/>
      <c r="W10" s="159"/>
      <c r="X10" s="160"/>
      <c r="Y10" s="160"/>
      <c r="Z10" s="160"/>
      <c r="AA10" s="160"/>
      <c r="AB10" s="160"/>
      <c r="AC10" s="160"/>
      <c r="AD10" s="160"/>
      <c r="AE10" s="160"/>
      <c r="AF10" s="160">
        <v>1</v>
      </c>
      <c r="AG10" s="160"/>
      <c r="AH10" s="161">
        <f>男子シングルス!Z3</f>
        <v>0</v>
      </c>
      <c r="AI10" s="161"/>
      <c r="AJ10" s="161"/>
      <c r="AK10" s="161"/>
    </row>
    <row r="11" spans="1:41" ht="17.5" customHeight="1">
      <c r="B11" s="159"/>
      <c r="C11" s="159"/>
      <c r="D11" s="160">
        <f>VLOOKUP(C8,男子ダブルス!$A$6:$I$41,3,0)</f>
        <v>0</v>
      </c>
      <c r="E11" s="160"/>
      <c r="F11" s="160"/>
      <c r="G11" s="160"/>
      <c r="H11" s="160"/>
      <c r="I11" s="160"/>
      <c r="J11" s="160"/>
      <c r="K11" s="160"/>
      <c r="L11" s="160"/>
      <c r="M11" s="160"/>
      <c r="N11" s="117">
        <f>男子シングルス!F4</f>
        <v>0</v>
      </c>
      <c r="O11" s="117"/>
      <c r="P11" s="117"/>
      <c r="Q11" s="117"/>
      <c r="V11" s="159"/>
      <c r="W11" s="159"/>
      <c r="X11" s="160">
        <f>VLOOKUP(W8,男子ダブルス!$A$6:$I$41,3,0)</f>
        <v>0</v>
      </c>
      <c r="Y11" s="160"/>
      <c r="Z11" s="160"/>
      <c r="AA11" s="160"/>
      <c r="AB11" s="160"/>
      <c r="AC11" s="160"/>
      <c r="AD11" s="160"/>
      <c r="AE11" s="160"/>
      <c r="AF11" s="160"/>
      <c r="AG11" s="160"/>
      <c r="AH11" s="117">
        <f>男子シングルス!Z4</f>
        <v>0</v>
      </c>
      <c r="AI11" s="117"/>
      <c r="AJ11" s="117"/>
      <c r="AK11" s="117"/>
    </row>
    <row r="12" spans="1:41" ht="17.5" customHeight="1">
      <c r="B12" s="159"/>
      <c r="C12" s="159"/>
      <c r="D12" s="160"/>
      <c r="E12" s="160"/>
      <c r="F12" s="160"/>
      <c r="G12" s="160"/>
      <c r="H12" s="160"/>
      <c r="I12" s="160"/>
      <c r="J12" s="160"/>
      <c r="K12" s="160"/>
      <c r="L12" s="160"/>
      <c r="M12" s="160"/>
      <c r="N12" s="119" t="s">
        <v>22</v>
      </c>
      <c r="O12" s="119"/>
      <c r="P12" s="119"/>
      <c r="Q12" s="119"/>
      <c r="V12" s="159"/>
      <c r="W12" s="159"/>
      <c r="X12" s="160"/>
      <c r="Y12" s="160"/>
      <c r="Z12" s="160"/>
      <c r="AA12" s="160"/>
      <c r="AB12" s="160"/>
      <c r="AC12" s="160"/>
      <c r="AD12" s="160"/>
      <c r="AE12" s="160"/>
      <c r="AF12" s="160"/>
      <c r="AG12" s="160"/>
      <c r="AH12" s="119" t="s">
        <v>22</v>
      </c>
      <c r="AI12" s="119"/>
      <c r="AJ12" s="119"/>
      <c r="AK12" s="119"/>
    </row>
    <row r="14" spans="1:41" ht="17.5" customHeight="1">
      <c r="B14" s="44">
        <v>3</v>
      </c>
      <c r="C14" s="45">
        <v>4</v>
      </c>
      <c r="D14" s="146" t="s">
        <v>55</v>
      </c>
      <c r="E14" s="161"/>
      <c r="F14" s="161"/>
      <c r="G14" s="161"/>
      <c r="H14" s="161"/>
      <c r="I14" s="161"/>
      <c r="J14" s="161"/>
      <c r="K14" s="161"/>
      <c r="L14" s="161"/>
      <c r="M14" s="161"/>
      <c r="N14" s="161"/>
      <c r="O14" s="161"/>
      <c r="P14" s="161"/>
      <c r="Q14" s="161"/>
      <c r="V14" s="44">
        <v>11</v>
      </c>
      <c r="W14" s="45">
        <v>12</v>
      </c>
      <c r="X14" s="161" t="s">
        <v>56</v>
      </c>
      <c r="Y14" s="161"/>
      <c r="Z14" s="161"/>
      <c r="AA14" s="161"/>
      <c r="AB14" s="161"/>
      <c r="AC14" s="161"/>
      <c r="AD14" s="161"/>
      <c r="AE14" s="161"/>
      <c r="AF14" s="161"/>
      <c r="AG14" s="161"/>
      <c r="AH14" s="161"/>
      <c r="AI14" s="161"/>
      <c r="AJ14" s="161"/>
      <c r="AK14" s="161"/>
    </row>
    <row r="15" spans="1:41" ht="17.5" customHeight="1">
      <c r="B15" s="159" t="s">
        <v>20</v>
      </c>
      <c r="C15" s="159"/>
      <c r="D15" s="160">
        <f>VLOOKUP(B14,男子ダブルス!$A$6:$I$41,3,0)</f>
        <v>0</v>
      </c>
      <c r="E15" s="160"/>
      <c r="F15" s="160"/>
      <c r="G15" s="160"/>
      <c r="H15" s="160"/>
      <c r="I15" s="160"/>
      <c r="J15" s="160"/>
      <c r="K15" s="160"/>
      <c r="L15" s="161" t="s">
        <v>26</v>
      </c>
      <c r="M15" s="161"/>
      <c r="N15" s="161">
        <f>男子ダブルス!$F$2</f>
        <v>0</v>
      </c>
      <c r="O15" s="161"/>
      <c r="P15" s="161"/>
      <c r="Q15" s="161"/>
      <c r="V15" s="159" t="s">
        <v>20</v>
      </c>
      <c r="W15" s="159"/>
      <c r="X15" s="160">
        <f>VLOOKUP(V14,男子ダブルス!$A$6:$I$41,3,0)</f>
        <v>0</v>
      </c>
      <c r="Y15" s="160"/>
      <c r="Z15" s="160"/>
      <c r="AA15" s="160"/>
      <c r="AB15" s="160"/>
      <c r="AC15" s="160"/>
      <c r="AD15" s="160"/>
      <c r="AE15" s="160"/>
      <c r="AF15" s="161" t="s">
        <v>27</v>
      </c>
      <c r="AG15" s="161"/>
      <c r="AH15" s="161">
        <f>男子ダブルス!$F$2</f>
        <v>0</v>
      </c>
      <c r="AI15" s="161"/>
      <c r="AJ15" s="161"/>
      <c r="AK15" s="161"/>
    </row>
    <row r="16" spans="1:41" ht="17.5" customHeight="1">
      <c r="B16" s="159"/>
      <c r="C16" s="159"/>
      <c r="D16" s="160"/>
      <c r="E16" s="160"/>
      <c r="F16" s="160"/>
      <c r="G16" s="160"/>
      <c r="H16" s="160"/>
      <c r="I16" s="160"/>
      <c r="J16" s="160"/>
      <c r="K16" s="160"/>
      <c r="L16" s="160">
        <v>2</v>
      </c>
      <c r="M16" s="160"/>
      <c r="N16" s="161">
        <f>男子シングルス!F9</f>
        <v>0</v>
      </c>
      <c r="O16" s="161"/>
      <c r="P16" s="161"/>
      <c r="Q16" s="161"/>
      <c r="V16" s="159"/>
      <c r="W16" s="159"/>
      <c r="X16" s="160"/>
      <c r="Y16" s="160"/>
      <c r="Z16" s="160"/>
      <c r="AA16" s="160"/>
      <c r="AB16" s="160"/>
      <c r="AC16" s="160"/>
      <c r="AD16" s="160"/>
      <c r="AE16" s="160"/>
      <c r="AF16" s="160">
        <v>2</v>
      </c>
      <c r="AG16" s="160"/>
      <c r="AH16" s="161">
        <f>男子シングルス!Z9</f>
        <v>0</v>
      </c>
      <c r="AI16" s="161"/>
      <c r="AJ16" s="161"/>
      <c r="AK16" s="161"/>
    </row>
    <row r="17" spans="2:37" ht="17.5" customHeight="1">
      <c r="B17" s="159"/>
      <c r="C17" s="159"/>
      <c r="D17" s="160">
        <f>VLOOKUP(C14,男子ダブルス!$A$6:$I$41,3,0)</f>
        <v>0</v>
      </c>
      <c r="E17" s="160"/>
      <c r="F17" s="160"/>
      <c r="G17" s="160"/>
      <c r="H17" s="160"/>
      <c r="I17" s="160"/>
      <c r="J17" s="160"/>
      <c r="K17" s="160"/>
      <c r="L17" s="160"/>
      <c r="M17" s="160"/>
      <c r="N17" s="117">
        <f>男子シングルス!F10</f>
        <v>0</v>
      </c>
      <c r="O17" s="117"/>
      <c r="P17" s="117"/>
      <c r="Q17" s="117"/>
      <c r="V17" s="159"/>
      <c r="W17" s="159"/>
      <c r="X17" s="160">
        <f>VLOOKUP(W14,男子ダブルス!$A$6:$I$41,3,0)</f>
        <v>0</v>
      </c>
      <c r="Y17" s="160"/>
      <c r="Z17" s="160"/>
      <c r="AA17" s="160"/>
      <c r="AB17" s="160"/>
      <c r="AC17" s="160"/>
      <c r="AD17" s="160"/>
      <c r="AE17" s="160"/>
      <c r="AF17" s="160"/>
      <c r="AG17" s="160"/>
      <c r="AH17" s="117">
        <f>男子シングルス!Z10</f>
        <v>0</v>
      </c>
      <c r="AI17" s="117"/>
      <c r="AJ17" s="117"/>
      <c r="AK17" s="117"/>
    </row>
    <row r="18" spans="2:37" ht="17.5" customHeight="1">
      <c r="B18" s="159"/>
      <c r="C18" s="159"/>
      <c r="D18" s="160"/>
      <c r="E18" s="160"/>
      <c r="F18" s="160"/>
      <c r="G18" s="160"/>
      <c r="H18" s="160"/>
      <c r="I18" s="160"/>
      <c r="J18" s="160"/>
      <c r="K18" s="160"/>
      <c r="L18" s="160"/>
      <c r="M18" s="160"/>
      <c r="N18" s="119" t="s">
        <v>22</v>
      </c>
      <c r="O18" s="119"/>
      <c r="P18" s="119"/>
      <c r="Q18" s="119"/>
      <c r="V18" s="159"/>
      <c r="W18" s="159"/>
      <c r="X18" s="160"/>
      <c r="Y18" s="160"/>
      <c r="Z18" s="160"/>
      <c r="AA18" s="160"/>
      <c r="AB18" s="160"/>
      <c r="AC18" s="160"/>
      <c r="AD18" s="160"/>
      <c r="AE18" s="160"/>
      <c r="AF18" s="160"/>
      <c r="AG18" s="160"/>
      <c r="AH18" s="119" t="s">
        <v>22</v>
      </c>
      <c r="AI18" s="119"/>
      <c r="AJ18" s="119"/>
      <c r="AK18" s="119"/>
    </row>
    <row r="19" spans="2:37" ht="17.5" customHeight="1">
      <c r="B19" s="37"/>
      <c r="C19" s="37"/>
      <c r="D19" s="36"/>
      <c r="E19" s="36"/>
      <c r="F19" s="36"/>
      <c r="G19" s="36"/>
      <c r="H19" s="36"/>
      <c r="I19" s="36"/>
      <c r="J19" s="36"/>
      <c r="K19" s="36"/>
    </row>
    <row r="20" spans="2:37" ht="17.5" customHeight="1">
      <c r="B20" s="44">
        <v>5</v>
      </c>
      <c r="C20" s="45">
        <v>6</v>
      </c>
      <c r="D20" s="146" t="s">
        <v>55</v>
      </c>
      <c r="E20" s="161"/>
      <c r="F20" s="161"/>
      <c r="G20" s="161"/>
      <c r="H20" s="161"/>
      <c r="I20" s="161"/>
      <c r="J20" s="161"/>
      <c r="K20" s="161"/>
      <c r="L20" s="161"/>
      <c r="M20" s="161"/>
      <c r="N20" s="161"/>
      <c r="O20" s="161"/>
      <c r="P20" s="161"/>
      <c r="Q20" s="161"/>
      <c r="V20" s="44">
        <v>13</v>
      </c>
      <c r="W20" s="45">
        <v>14</v>
      </c>
      <c r="X20" s="161" t="s">
        <v>56</v>
      </c>
      <c r="Y20" s="161"/>
      <c r="Z20" s="161"/>
      <c r="AA20" s="161"/>
      <c r="AB20" s="161"/>
      <c r="AC20" s="161"/>
      <c r="AD20" s="161"/>
      <c r="AE20" s="161"/>
      <c r="AF20" s="161"/>
      <c r="AG20" s="161"/>
      <c r="AH20" s="161"/>
      <c r="AI20" s="161"/>
      <c r="AJ20" s="161"/>
      <c r="AK20" s="161"/>
    </row>
    <row r="21" spans="2:37" ht="17.5" customHeight="1">
      <c r="B21" s="159" t="s">
        <v>20</v>
      </c>
      <c r="C21" s="159"/>
      <c r="D21" s="160">
        <f>VLOOKUP(B20,男子ダブルス!$A$6:$I$41,3,0)</f>
        <v>0</v>
      </c>
      <c r="E21" s="160"/>
      <c r="F21" s="160"/>
      <c r="G21" s="160"/>
      <c r="H21" s="160"/>
      <c r="I21" s="160"/>
      <c r="J21" s="160"/>
      <c r="K21" s="160"/>
      <c r="L21" s="161" t="s">
        <v>26</v>
      </c>
      <c r="M21" s="161"/>
      <c r="N21" s="161">
        <f>男子ダブルス!$F$2</f>
        <v>0</v>
      </c>
      <c r="O21" s="161"/>
      <c r="P21" s="161"/>
      <c r="Q21" s="161"/>
      <c r="V21" s="159" t="s">
        <v>20</v>
      </c>
      <c r="W21" s="159"/>
      <c r="X21" s="160">
        <f>VLOOKUP(V20,男子ダブルス!$A$6:$I$41,3,0)</f>
        <v>0</v>
      </c>
      <c r="Y21" s="160"/>
      <c r="Z21" s="160"/>
      <c r="AA21" s="160"/>
      <c r="AB21" s="160"/>
      <c r="AC21" s="160"/>
      <c r="AD21" s="160"/>
      <c r="AE21" s="160"/>
      <c r="AF21" s="161" t="s">
        <v>28</v>
      </c>
      <c r="AG21" s="161"/>
      <c r="AH21" s="161">
        <f>男子ダブルス!$F$2</f>
        <v>0</v>
      </c>
      <c r="AI21" s="161"/>
      <c r="AJ21" s="161"/>
      <c r="AK21" s="161"/>
    </row>
    <row r="22" spans="2:37" ht="17.5" customHeight="1">
      <c r="B22" s="159"/>
      <c r="C22" s="159"/>
      <c r="D22" s="160"/>
      <c r="E22" s="160"/>
      <c r="F22" s="160"/>
      <c r="G22" s="160"/>
      <c r="H22" s="160"/>
      <c r="I22" s="160"/>
      <c r="J22" s="160"/>
      <c r="K22" s="160"/>
      <c r="L22" s="160">
        <v>3</v>
      </c>
      <c r="M22" s="160"/>
      <c r="N22" s="161">
        <f>男子シングルス!F15</f>
        <v>0</v>
      </c>
      <c r="O22" s="161"/>
      <c r="P22" s="161"/>
      <c r="Q22" s="161"/>
      <c r="V22" s="159"/>
      <c r="W22" s="159"/>
      <c r="X22" s="160"/>
      <c r="Y22" s="160"/>
      <c r="Z22" s="160"/>
      <c r="AA22" s="160"/>
      <c r="AB22" s="160"/>
      <c r="AC22" s="160"/>
      <c r="AD22" s="160"/>
      <c r="AE22" s="160"/>
      <c r="AF22" s="160">
        <v>3</v>
      </c>
      <c r="AG22" s="160"/>
      <c r="AH22" s="161">
        <f>男子シングルス!Z15</f>
        <v>0</v>
      </c>
      <c r="AI22" s="161"/>
      <c r="AJ22" s="161"/>
      <c r="AK22" s="161"/>
    </row>
    <row r="23" spans="2:37" ht="17.5" customHeight="1">
      <c r="B23" s="159"/>
      <c r="C23" s="159"/>
      <c r="D23" s="160">
        <f>VLOOKUP(C20,男子ダブルス!$A$6:$I$41,3,0)</f>
        <v>0</v>
      </c>
      <c r="E23" s="160"/>
      <c r="F23" s="160"/>
      <c r="G23" s="160"/>
      <c r="H23" s="160"/>
      <c r="I23" s="160"/>
      <c r="J23" s="160"/>
      <c r="K23" s="160"/>
      <c r="L23" s="160"/>
      <c r="M23" s="160"/>
      <c r="N23" s="117">
        <f>男子シングルス!F16</f>
        <v>0</v>
      </c>
      <c r="O23" s="117"/>
      <c r="P23" s="117"/>
      <c r="Q23" s="117"/>
      <c r="V23" s="159"/>
      <c r="W23" s="159"/>
      <c r="X23" s="160">
        <f>VLOOKUP(W20,男子ダブルス!$A$6:$I$41,3,0)</f>
        <v>0</v>
      </c>
      <c r="Y23" s="160"/>
      <c r="Z23" s="160"/>
      <c r="AA23" s="160"/>
      <c r="AB23" s="160"/>
      <c r="AC23" s="160"/>
      <c r="AD23" s="160"/>
      <c r="AE23" s="160"/>
      <c r="AF23" s="160"/>
      <c r="AG23" s="160"/>
      <c r="AH23" s="117">
        <f>男子シングルス!Z16</f>
        <v>0</v>
      </c>
      <c r="AI23" s="117"/>
      <c r="AJ23" s="117"/>
      <c r="AK23" s="117"/>
    </row>
    <row r="24" spans="2:37" ht="17.5" customHeight="1">
      <c r="B24" s="159"/>
      <c r="C24" s="159"/>
      <c r="D24" s="160"/>
      <c r="E24" s="160"/>
      <c r="F24" s="160"/>
      <c r="G24" s="160"/>
      <c r="H24" s="160"/>
      <c r="I24" s="160"/>
      <c r="J24" s="160"/>
      <c r="K24" s="160"/>
      <c r="L24" s="160"/>
      <c r="M24" s="160"/>
      <c r="N24" s="119" t="s">
        <v>22</v>
      </c>
      <c r="O24" s="119"/>
      <c r="P24" s="119"/>
      <c r="Q24" s="119"/>
      <c r="V24" s="159"/>
      <c r="W24" s="159"/>
      <c r="X24" s="160"/>
      <c r="Y24" s="160"/>
      <c r="Z24" s="160"/>
      <c r="AA24" s="160"/>
      <c r="AB24" s="160"/>
      <c r="AC24" s="160"/>
      <c r="AD24" s="160"/>
      <c r="AE24" s="160"/>
      <c r="AF24" s="160"/>
      <c r="AG24" s="160"/>
      <c r="AH24" s="119" t="s">
        <v>22</v>
      </c>
      <c r="AI24" s="119"/>
      <c r="AJ24" s="119"/>
      <c r="AK24" s="119"/>
    </row>
    <row r="25" spans="2:37" ht="17.5" customHeight="1">
      <c r="B25" s="37"/>
      <c r="C25" s="37"/>
      <c r="D25" s="36"/>
      <c r="E25" s="36"/>
      <c r="F25" s="36"/>
      <c r="G25" s="36"/>
      <c r="H25" s="36"/>
      <c r="I25" s="36"/>
      <c r="J25" s="36"/>
      <c r="K25" s="36"/>
      <c r="L25" s="36"/>
      <c r="M25" s="36"/>
    </row>
    <row r="26" spans="2:37" ht="17.5" customHeight="1">
      <c r="B26" s="44">
        <v>7</v>
      </c>
      <c r="C26" s="45">
        <v>8</v>
      </c>
      <c r="D26" s="146" t="s">
        <v>55</v>
      </c>
      <c r="E26" s="161"/>
      <c r="F26" s="161"/>
      <c r="G26" s="161"/>
      <c r="H26" s="161"/>
      <c r="I26" s="161"/>
      <c r="J26" s="161"/>
      <c r="K26" s="161"/>
      <c r="L26" s="161"/>
      <c r="M26" s="161"/>
      <c r="N26" s="161"/>
      <c r="O26" s="161"/>
      <c r="P26" s="161"/>
      <c r="Q26" s="161"/>
      <c r="V26" s="44">
        <v>15</v>
      </c>
      <c r="W26" s="45">
        <v>16</v>
      </c>
      <c r="X26" s="161" t="s">
        <v>56</v>
      </c>
      <c r="Y26" s="161"/>
      <c r="Z26" s="161"/>
      <c r="AA26" s="161"/>
      <c r="AB26" s="161"/>
      <c r="AC26" s="161"/>
      <c r="AD26" s="161"/>
      <c r="AE26" s="161"/>
      <c r="AF26" s="161"/>
      <c r="AG26" s="161"/>
      <c r="AH26" s="161"/>
      <c r="AI26" s="161"/>
      <c r="AJ26" s="161"/>
      <c r="AK26" s="161"/>
    </row>
    <row r="27" spans="2:37" ht="17.5" customHeight="1">
      <c r="B27" s="159" t="s">
        <v>20</v>
      </c>
      <c r="C27" s="159"/>
      <c r="D27" s="160">
        <f>VLOOKUP(B26,男子ダブルス!$A$6:$I$41,3,0)</f>
        <v>0</v>
      </c>
      <c r="E27" s="160"/>
      <c r="F27" s="160"/>
      <c r="G27" s="160"/>
      <c r="H27" s="160"/>
      <c r="I27" s="160"/>
      <c r="J27" s="160"/>
      <c r="K27" s="160"/>
      <c r="L27" s="161" t="s">
        <v>26</v>
      </c>
      <c r="M27" s="161"/>
      <c r="N27" s="161">
        <f>男子ダブルス!$F$2</f>
        <v>0</v>
      </c>
      <c r="O27" s="161"/>
      <c r="P27" s="161"/>
      <c r="Q27" s="161"/>
      <c r="V27" s="159" t="s">
        <v>20</v>
      </c>
      <c r="W27" s="159"/>
      <c r="X27" s="160">
        <f>VLOOKUP(V26,男子ダブルス!$A$6:$I$41,3,0)</f>
        <v>0</v>
      </c>
      <c r="Y27" s="160"/>
      <c r="Z27" s="160"/>
      <c r="AA27" s="160"/>
      <c r="AB27" s="160"/>
      <c r="AC27" s="160"/>
      <c r="AD27" s="160"/>
      <c r="AE27" s="160"/>
      <c r="AF27" s="161" t="s">
        <v>26</v>
      </c>
      <c r="AG27" s="161"/>
      <c r="AH27" s="161">
        <f>男子ダブルス!$F$2</f>
        <v>0</v>
      </c>
      <c r="AI27" s="161"/>
      <c r="AJ27" s="161"/>
      <c r="AK27" s="161"/>
    </row>
    <row r="28" spans="2:37" ht="17.5" customHeight="1">
      <c r="B28" s="159"/>
      <c r="C28" s="159"/>
      <c r="D28" s="160"/>
      <c r="E28" s="160"/>
      <c r="F28" s="160"/>
      <c r="G28" s="160"/>
      <c r="H28" s="160"/>
      <c r="I28" s="160"/>
      <c r="J28" s="160"/>
      <c r="K28" s="160"/>
      <c r="L28" s="160">
        <v>4</v>
      </c>
      <c r="M28" s="160"/>
      <c r="N28" s="161">
        <f>男子シングルス!F21</f>
        <v>0</v>
      </c>
      <c r="O28" s="161"/>
      <c r="P28" s="161"/>
      <c r="Q28" s="161"/>
      <c r="V28" s="159"/>
      <c r="W28" s="159"/>
      <c r="X28" s="160"/>
      <c r="Y28" s="160"/>
      <c r="Z28" s="160"/>
      <c r="AA28" s="160"/>
      <c r="AB28" s="160"/>
      <c r="AC28" s="160"/>
      <c r="AD28" s="160"/>
      <c r="AE28" s="160"/>
      <c r="AF28" s="160">
        <v>4</v>
      </c>
      <c r="AG28" s="160"/>
      <c r="AH28" s="161">
        <f>男子シングルス!Z21</f>
        <v>0</v>
      </c>
      <c r="AI28" s="161"/>
      <c r="AJ28" s="161"/>
      <c r="AK28" s="161"/>
    </row>
    <row r="29" spans="2:37" ht="17.5" customHeight="1">
      <c r="B29" s="159"/>
      <c r="C29" s="159"/>
      <c r="D29" s="160">
        <f>VLOOKUP(C26,男子ダブルス!$A$6:$I$41,3,0)</f>
        <v>0</v>
      </c>
      <c r="E29" s="160"/>
      <c r="F29" s="160"/>
      <c r="G29" s="160"/>
      <c r="H29" s="160"/>
      <c r="I29" s="160"/>
      <c r="J29" s="160"/>
      <c r="K29" s="160"/>
      <c r="L29" s="160"/>
      <c r="M29" s="160"/>
      <c r="N29" s="117">
        <f>男子シングルス!F22</f>
        <v>0</v>
      </c>
      <c r="O29" s="117"/>
      <c r="P29" s="117"/>
      <c r="Q29" s="117"/>
      <c r="V29" s="159"/>
      <c r="W29" s="159"/>
      <c r="X29" s="160">
        <f>VLOOKUP(W26,男子ダブルス!$A$6:$I$41,3,0)</f>
        <v>0</v>
      </c>
      <c r="Y29" s="160"/>
      <c r="Z29" s="160"/>
      <c r="AA29" s="160"/>
      <c r="AB29" s="160"/>
      <c r="AC29" s="160"/>
      <c r="AD29" s="160"/>
      <c r="AE29" s="160"/>
      <c r="AF29" s="160"/>
      <c r="AG29" s="160"/>
      <c r="AH29" s="117">
        <f>男子シングルス!Z22</f>
        <v>0</v>
      </c>
      <c r="AI29" s="117"/>
      <c r="AJ29" s="117"/>
      <c r="AK29" s="117"/>
    </row>
    <row r="30" spans="2:37" ht="17.5" customHeight="1">
      <c r="B30" s="159"/>
      <c r="C30" s="159"/>
      <c r="D30" s="160"/>
      <c r="E30" s="160"/>
      <c r="F30" s="160"/>
      <c r="G30" s="160"/>
      <c r="H30" s="160"/>
      <c r="I30" s="160"/>
      <c r="J30" s="160"/>
      <c r="K30" s="160"/>
      <c r="L30" s="160"/>
      <c r="M30" s="160"/>
      <c r="N30" s="119" t="s">
        <v>22</v>
      </c>
      <c r="O30" s="119"/>
      <c r="P30" s="119"/>
      <c r="Q30" s="119"/>
      <c r="V30" s="159"/>
      <c r="W30" s="159"/>
      <c r="X30" s="160"/>
      <c r="Y30" s="160"/>
      <c r="Z30" s="160"/>
      <c r="AA30" s="160"/>
      <c r="AB30" s="160"/>
      <c r="AC30" s="160"/>
      <c r="AD30" s="160"/>
      <c r="AE30" s="160"/>
      <c r="AF30" s="160"/>
      <c r="AG30" s="160"/>
      <c r="AH30" s="119" t="s">
        <v>22</v>
      </c>
      <c r="AI30" s="119"/>
      <c r="AJ30" s="119"/>
      <c r="AK30" s="119"/>
    </row>
    <row r="32" spans="2:37" ht="17.5" customHeight="1">
      <c r="D32" s="134"/>
      <c r="E32" s="134"/>
      <c r="F32" s="134"/>
      <c r="G32" s="134"/>
      <c r="H32" s="134"/>
      <c r="I32" s="134"/>
      <c r="J32" s="134"/>
      <c r="K32" s="134"/>
      <c r="L32" s="134"/>
      <c r="M32" s="134"/>
      <c r="N32" s="134"/>
      <c r="O32" s="134"/>
      <c r="P32" s="134"/>
      <c r="Q32" s="134"/>
      <c r="V32" s="44">
        <v>17</v>
      </c>
      <c r="W32" s="45">
        <v>18</v>
      </c>
      <c r="X32" s="161" t="s">
        <v>56</v>
      </c>
      <c r="Y32" s="161"/>
      <c r="Z32" s="161"/>
      <c r="AA32" s="161"/>
      <c r="AB32" s="161"/>
      <c r="AC32" s="161"/>
      <c r="AD32" s="161"/>
      <c r="AE32" s="161"/>
      <c r="AF32" s="161"/>
      <c r="AG32" s="161"/>
      <c r="AH32" s="161"/>
      <c r="AI32" s="161"/>
      <c r="AJ32" s="161"/>
      <c r="AK32" s="161"/>
    </row>
    <row r="33" spans="2:37" ht="17.5" customHeight="1">
      <c r="B33" s="162"/>
      <c r="C33" s="162"/>
      <c r="D33" s="148"/>
      <c r="E33" s="148"/>
      <c r="F33" s="148"/>
      <c r="G33" s="148"/>
      <c r="H33" s="148"/>
      <c r="I33" s="148"/>
      <c r="J33" s="148"/>
      <c r="K33" s="148"/>
      <c r="L33" s="134"/>
      <c r="M33" s="134"/>
      <c r="N33" s="134"/>
      <c r="O33" s="134"/>
      <c r="P33" s="134"/>
      <c r="Q33" s="134"/>
      <c r="V33" s="159" t="s">
        <v>20</v>
      </c>
      <c r="W33" s="159"/>
      <c r="X33" s="160">
        <f>VLOOKUP(V32,男子ダブルス!$A$6:$I$41,3,0)</f>
        <v>0</v>
      </c>
      <c r="Y33" s="160"/>
      <c r="Z33" s="160"/>
      <c r="AA33" s="160"/>
      <c r="AB33" s="160"/>
      <c r="AC33" s="160"/>
      <c r="AD33" s="160"/>
      <c r="AE33" s="160"/>
      <c r="AF33" s="161" t="s">
        <v>27</v>
      </c>
      <c r="AG33" s="161"/>
      <c r="AH33" s="161">
        <f>男子ダブルス!$F$2</f>
        <v>0</v>
      </c>
      <c r="AI33" s="161"/>
      <c r="AJ33" s="161"/>
      <c r="AK33" s="161"/>
    </row>
    <row r="34" spans="2:37" ht="17.5" customHeight="1">
      <c r="B34" s="162"/>
      <c r="C34" s="162"/>
      <c r="D34" s="148"/>
      <c r="E34" s="148"/>
      <c r="F34" s="148"/>
      <c r="G34" s="148"/>
      <c r="H34" s="148"/>
      <c r="I34" s="148"/>
      <c r="J34" s="148"/>
      <c r="K34" s="148"/>
      <c r="L34" s="148"/>
      <c r="M34" s="148"/>
      <c r="N34" s="134"/>
      <c r="O34" s="134"/>
      <c r="P34" s="134"/>
      <c r="Q34" s="134"/>
      <c r="V34" s="159"/>
      <c r="W34" s="159"/>
      <c r="X34" s="160"/>
      <c r="Y34" s="160"/>
      <c r="Z34" s="160"/>
      <c r="AA34" s="160"/>
      <c r="AB34" s="160"/>
      <c r="AC34" s="160"/>
      <c r="AD34" s="160"/>
      <c r="AE34" s="160"/>
      <c r="AF34" s="160">
        <v>5</v>
      </c>
      <c r="AG34" s="160"/>
      <c r="AH34" s="161">
        <f>男子シングルス!Z27</f>
        <v>0</v>
      </c>
      <c r="AI34" s="161"/>
      <c r="AJ34" s="161"/>
      <c r="AK34" s="161"/>
    </row>
    <row r="35" spans="2:37" ht="17.5" customHeight="1">
      <c r="B35" s="162"/>
      <c r="C35" s="162"/>
      <c r="D35" s="148"/>
      <c r="E35" s="148"/>
      <c r="F35" s="148"/>
      <c r="G35" s="148"/>
      <c r="H35" s="148"/>
      <c r="I35" s="148"/>
      <c r="J35" s="148"/>
      <c r="K35" s="148"/>
      <c r="L35" s="148"/>
      <c r="M35" s="148"/>
      <c r="N35" s="134"/>
      <c r="O35" s="134"/>
      <c r="P35" s="134"/>
      <c r="Q35" s="134"/>
      <c r="V35" s="159"/>
      <c r="W35" s="159"/>
      <c r="X35" s="160">
        <f>VLOOKUP(W32,男子ダブルス!$A$6:$I$41,3,0)</f>
        <v>0</v>
      </c>
      <c r="Y35" s="160"/>
      <c r="Z35" s="160"/>
      <c r="AA35" s="160"/>
      <c r="AB35" s="160"/>
      <c r="AC35" s="160"/>
      <c r="AD35" s="160"/>
      <c r="AE35" s="160"/>
      <c r="AF35" s="160"/>
      <c r="AG35" s="160"/>
      <c r="AH35" s="117">
        <f>男子シングルス!Z28</f>
        <v>0</v>
      </c>
      <c r="AI35" s="117"/>
      <c r="AJ35" s="117"/>
      <c r="AK35" s="117"/>
    </row>
    <row r="36" spans="2:37" ht="17.5" customHeight="1">
      <c r="B36" s="162"/>
      <c r="C36" s="162"/>
      <c r="D36" s="148"/>
      <c r="E36" s="148"/>
      <c r="F36" s="148"/>
      <c r="G36" s="148"/>
      <c r="H36" s="148"/>
      <c r="I36" s="148"/>
      <c r="J36" s="148"/>
      <c r="K36" s="148"/>
      <c r="L36" s="148"/>
      <c r="M36" s="148"/>
      <c r="N36" s="134"/>
      <c r="O36" s="134"/>
      <c r="P36" s="134"/>
      <c r="Q36" s="134"/>
      <c r="V36" s="159"/>
      <c r="W36" s="159"/>
      <c r="X36" s="160"/>
      <c r="Y36" s="160"/>
      <c r="Z36" s="160"/>
      <c r="AA36" s="160"/>
      <c r="AB36" s="160"/>
      <c r="AC36" s="160"/>
      <c r="AD36" s="160"/>
      <c r="AE36" s="160"/>
      <c r="AF36" s="160"/>
      <c r="AG36" s="160"/>
      <c r="AH36" s="119" t="s">
        <v>22</v>
      </c>
      <c r="AI36" s="119"/>
      <c r="AJ36" s="119"/>
      <c r="AK36" s="119"/>
    </row>
    <row r="38" spans="2:37" ht="17.5" customHeight="1">
      <c r="D38" s="134"/>
      <c r="E38" s="134"/>
      <c r="F38" s="134"/>
      <c r="G38" s="134"/>
      <c r="H38" s="134"/>
      <c r="I38" s="134"/>
      <c r="J38" s="134"/>
      <c r="K38" s="134"/>
      <c r="L38" s="134"/>
      <c r="M38" s="134"/>
      <c r="N38" s="134"/>
      <c r="O38" s="134"/>
      <c r="P38" s="134"/>
      <c r="Q38" s="134"/>
      <c r="V38" s="44">
        <v>19</v>
      </c>
      <c r="W38" s="45">
        <v>20</v>
      </c>
      <c r="X38" s="161" t="s">
        <v>56</v>
      </c>
      <c r="Y38" s="161"/>
      <c r="Z38" s="161"/>
      <c r="AA38" s="161"/>
      <c r="AB38" s="161"/>
      <c r="AC38" s="161"/>
      <c r="AD38" s="161"/>
      <c r="AE38" s="161"/>
      <c r="AF38" s="161"/>
      <c r="AG38" s="161"/>
      <c r="AH38" s="161"/>
      <c r="AI38" s="161"/>
      <c r="AJ38" s="161"/>
      <c r="AK38" s="161"/>
    </row>
    <row r="39" spans="2:37" ht="17.5" customHeight="1">
      <c r="B39" s="162"/>
      <c r="C39" s="162"/>
      <c r="D39" s="148"/>
      <c r="E39" s="148"/>
      <c r="F39" s="148"/>
      <c r="G39" s="148"/>
      <c r="H39" s="148"/>
      <c r="I39" s="148"/>
      <c r="J39" s="148"/>
      <c r="K39" s="148"/>
      <c r="L39" s="134"/>
      <c r="M39" s="134"/>
      <c r="N39" s="134"/>
      <c r="O39" s="134"/>
      <c r="P39" s="134"/>
      <c r="Q39" s="134"/>
      <c r="V39" s="159" t="s">
        <v>20</v>
      </c>
      <c r="W39" s="159"/>
      <c r="X39" s="160">
        <f>VLOOKUP(V38,男子ダブルス!$A$6:$I$41,3,0)</f>
        <v>0</v>
      </c>
      <c r="Y39" s="160"/>
      <c r="Z39" s="160"/>
      <c r="AA39" s="160"/>
      <c r="AB39" s="160"/>
      <c r="AC39" s="160"/>
      <c r="AD39" s="160"/>
      <c r="AE39" s="160"/>
      <c r="AF39" s="161" t="s">
        <v>27</v>
      </c>
      <c r="AG39" s="161"/>
      <c r="AH39" s="161">
        <f>男子ダブルス!$F$2</f>
        <v>0</v>
      </c>
      <c r="AI39" s="161"/>
      <c r="AJ39" s="161"/>
      <c r="AK39" s="161"/>
    </row>
    <row r="40" spans="2:37" ht="17.5" customHeight="1">
      <c r="B40" s="162"/>
      <c r="C40" s="162"/>
      <c r="D40" s="148"/>
      <c r="E40" s="148"/>
      <c r="F40" s="148"/>
      <c r="G40" s="148"/>
      <c r="H40" s="148"/>
      <c r="I40" s="148"/>
      <c r="J40" s="148"/>
      <c r="K40" s="148"/>
      <c r="L40" s="148"/>
      <c r="M40" s="148"/>
      <c r="N40" s="134"/>
      <c r="O40" s="134"/>
      <c r="P40" s="134"/>
      <c r="Q40" s="134"/>
      <c r="V40" s="159"/>
      <c r="W40" s="159"/>
      <c r="X40" s="160"/>
      <c r="Y40" s="160"/>
      <c r="Z40" s="160"/>
      <c r="AA40" s="160"/>
      <c r="AB40" s="160"/>
      <c r="AC40" s="160"/>
      <c r="AD40" s="160"/>
      <c r="AE40" s="160"/>
      <c r="AF40" s="160">
        <v>6</v>
      </c>
      <c r="AG40" s="160"/>
      <c r="AH40" s="161">
        <f>男子シングルス!Z33</f>
        <v>0</v>
      </c>
      <c r="AI40" s="161"/>
      <c r="AJ40" s="161"/>
      <c r="AK40" s="161"/>
    </row>
    <row r="41" spans="2:37" ht="17.5" customHeight="1">
      <c r="B41" s="162"/>
      <c r="C41" s="162"/>
      <c r="D41" s="148"/>
      <c r="E41" s="148"/>
      <c r="F41" s="148"/>
      <c r="G41" s="148"/>
      <c r="H41" s="148"/>
      <c r="I41" s="148"/>
      <c r="J41" s="148"/>
      <c r="K41" s="148"/>
      <c r="L41" s="148"/>
      <c r="M41" s="148"/>
      <c r="N41" s="134"/>
      <c r="O41" s="134"/>
      <c r="P41" s="134"/>
      <c r="Q41" s="134"/>
      <c r="V41" s="159"/>
      <c r="W41" s="159"/>
      <c r="X41" s="160">
        <f>VLOOKUP(W38,男子ダブルス!$A$6:$I$41,3,0)</f>
        <v>0</v>
      </c>
      <c r="Y41" s="160"/>
      <c r="Z41" s="160"/>
      <c r="AA41" s="160"/>
      <c r="AB41" s="160"/>
      <c r="AC41" s="160"/>
      <c r="AD41" s="160"/>
      <c r="AE41" s="160"/>
      <c r="AF41" s="160"/>
      <c r="AG41" s="160"/>
      <c r="AH41" s="117">
        <f>男子シングルス!Z34</f>
        <v>0</v>
      </c>
      <c r="AI41" s="117"/>
      <c r="AJ41" s="117"/>
      <c r="AK41" s="117"/>
    </row>
    <row r="42" spans="2:37" ht="17.5" customHeight="1">
      <c r="B42" s="162"/>
      <c r="C42" s="162"/>
      <c r="D42" s="148"/>
      <c r="E42" s="148"/>
      <c r="F42" s="148"/>
      <c r="G42" s="148"/>
      <c r="H42" s="148"/>
      <c r="I42" s="148"/>
      <c r="J42" s="148"/>
      <c r="K42" s="148"/>
      <c r="L42" s="148"/>
      <c r="M42" s="148"/>
      <c r="N42" s="134"/>
      <c r="O42" s="134"/>
      <c r="P42" s="134"/>
      <c r="Q42" s="134"/>
      <c r="V42" s="159"/>
      <c r="W42" s="159"/>
      <c r="X42" s="160"/>
      <c r="Y42" s="160"/>
      <c r="Z42" s="160"/>
      <c r="AA42" s="160"/>
      <c r="AB42" s="160"/>
      <c r="AC42" s="160"/>
      <c r="AD42" s="160"/>
      <c r="AE42" s="160"/>
      <c r="AF42" s="160"/>
      <c r="AG42" s="160"/>
      <c r="AH42" s="119" t="s">
        <v>22</v>
      </c>
      <c r="AI42" s="119"/>
      <c r="AJ42" s="119"/>
      <c r="AK42" s="119"/>
    </row>
    <row r="44" spans="2:37" ht="17.5" customHeight="1">
      <c r="D44" s="134"/>
      <c r="E44" s="134"/>
      <c r="F44" s="134"/>
      <c r="G44" s="134"/>
      <c r="H44" s="134"/>
      <c r="I44" s="134"/>
      <c r="J44" s="134"/>
      <c r="K44" s="134"/>
      <c r="L44" s="134"/>
      <c r="M44" s="134"/>
      <c r="N44" s="134"/>
      <c r="O44" s="134"/>
      <c r="P44" s="134"/>
      <c r="Q44" s="134"/>
      <c r="V44" s="44">
        <v>21</v>
      </c>
      <c r="W44" s="45">
        <v>22</v>
      </c>
      <c r="X44" s="161" t="s">
        <v>56</v>
      </c>
      <c r="Y44" s="161"/>
      <c r="Z44" s="161"/>
      <c r="AA44" s="161"/>
      <c r="AB44" s="161"/>
      <c r="AC44" s="161"/>
      <c r="AD44" s="161"/>
      <c r="AE44" s="161"/>
      <c r="AF44" s="161"/>
      <c r="AG44" s="161"/>
      <c r="AH44" s="161"/>
      <c r="AI44" s="161"/>
      <c r="AJ44" s="161"/>
      <c r="AK44" s="161"/>
    </row>
    <row r="45" spans="2:37" ht="17.5" customHeight="1">
      <c r="B45" s="162"/>
      <c r="C45" s="162"/>
      <c r="D45" s="148"/>
      <c r="E45" s="148"/>
      <c r="F45" s="148"/>
      <c r="G45" s="148"/>
      <c r="H45" s="148"/>
      <c r="I45" s="148"/>
      <c r="J45" s="148"/>
      <c r="K45" s="148"/>
      <c r="L45" s="134"/>
      <c r="M45" s="134"/>
      <c r="N45" s="134"/>
      <c r="O45" s="134"/>
      <c r="P45" s="134"/>
      <c r="Q45" s="134"/>
      <c r="V45" s="159" t="s">
        <v>20</v>
      </c>
      <c r="W45" s="159"/>
      <c r="X45" s="160">
        <f>VLOOKUP(V44,男子ダブルス!$A$6:$I$41,3,0)</f>
        <v>0</v>
      </c>
      <c r="Y45" s="160"/>
      <c r="Z45" s="160"/>
      <c r="AA45" s="160"/>
      <c r="AB45" s="160"/>
      <c r="AC45" s="160"/>
      <c r="AD45" s="160"/>
      <c r="AE45" s="160"/>
      <c r="AF45" s="161" t="s">
        <v>26</v>
      </c>
      <c r="AG45" s="161"/>
      <c r="AH45" s="161">
        <f>男子ダブルス!$F$2</f>
        <v>0</v>
      </c>
      <c r="AI45" s="161"/>
      <c r="AJ45" s="161"/>
      <c r="AK45" s="161"/>
    </row>
    <row r="46" spans="2:37" ht="17.5" customHeight="1">
      <c r="B46" s="162"/>
      <c r="C46" s="162"/>
      <c r="D46" s="148"/>
      <c r="E46" s="148"/>
      <c r="F46" s="148"/>
      <c r="G46" s="148"/>
      <c r="H46" s="148"/>
      <c r="I46" s="148"/>
      <c r="J46" s="148"/>
      <c r="K46" s="148"/>
      <c r="L46" s="148"/>
      <c r="M46" s="148"/>
      <c r="N46" s="134"/>
      <c r="O46" s="134"/>
      <c r="P46" s="134"/>
      <c r="Q46" s="134"/>
      <c r="V46" s="159"/>
      <c r="W46" s="159"/>
      <c r="X46" s="160"/>
      <c r="Y46" s="160"/>
      <c r="Z46" s="160"/>
      <c r="AA46" s="160"/>
      <c r="AB46" s="160"/>
      <c r="AC46" s="160"/>
      <c r="AD46" s="160"/>
      <c r="AE46" s="160"/>
      <c r="AF46" s="160">
        <v>7</v>
      </c>
      <c r="AG46" s="160"/>
      <c r="AH46" s="161">
        <f>男子シングルス!Z39</f>
        <v>0</v>
      </c>
      <c r="AI46" s="161"/>
      <c r="AJ46" s="161"/>
      <c r="AK46" s="161"/>
    </row>
    <row r="47" spans="2:37" ht="17.5" customHeight="1">
      <c r="B47" s="162"/>
      <c r="C47" s="162"/>
      <c r="D47" s="148"/>
      <c r="E47" s="148"/>
      <c r="F47" s="148"/>
      <c r="G47" s="148"/>
      <c r="H47" s="148"/>
      <c r="I47" s="148"/>
      <c r="J47" s="148"/>
      <c r="K47" s="148"/>
      <c r="L47" s="148"/>
      <c r="M47" s="148"/>
      <c r="N47" s="134"/>
      <c r="O47" s="134"/>
      <c r="P47" s="134"/>
      <c r="Q47" s="134"/>
      <c r="V47" s="159"/>
      <c r="W47" s="159"/>
      <c r="X47" s="160">
        <f>VLOOKUP(W44,男子ダブルス!$A$6:$I$41,3,0)</f>
        <v>0</v>
      </c>
      <c r="Y47" s="160"/>
      <c r="Z47" s="160"/>
      <c r="AA47" s="160"/>
      <c r="AB47" s="160"/>
      <c r="AC47" s="160"/>
      <c r="AD47" s="160"/>
      <c r="AE47" s="160"/>
      <c r="AF47" s="160"/>
      <c r="AG47" s="160"/>
      <c r="AH47" s="117">
        <f>男子シングルス!Z40</f>
        <v>0</v>
      </c>
      <c r="AI47" s="117"/>
      <c r="AJ47" s="117"/>
      <c r="AK47" s="117"/>
    </row>
    <row r="48" spans="2:37" ht="17.5" customHeight="1">
      <c r="B48" s="162"/>
      <c r="C48" s="162"/>
      <c r="D48" s="148"/>
      <c r="E48" s="148"/>
      <c r="F48" s="148"/>
      <c r="G48" s="148"/>
      <c r="H48" s="148"/>
      <c r="I48" s="148"/>
      <c r="J48" s="148"/>
      <c r="K48" s="148"/>
      <c r="L48" s="148"/>
      <c r="M48" s="148"/>
      <c r="N48" s="134"/>
      <c r="O48" s="134"/>
      <c r="P48" s="134"/>
      <c r="Q48" s="134"/>
      <c r="V48" s="159"/>
      <c r="W48" s="159"/>
      <c r="X48" s="160"/>
      <c r="Y48" s="160"/>
      <c r="Z48" s="160"/>
      <c r="AA48" s="160"/>
      <c r="AB48" s="160"/>
      <c r="AC48" s="160"/>
      <c r="AD48" s="160"/>
      <c r="AE48" s="160"/>
      <c r="AF48" s="160"/>
      <c r="AG48" s="160"/>
      <c r="AH48" s="119" t="s">
        <v>22</v>
      </c>
      <c r="AI48" s="119"/>
      <c r="AJ48" s="119"/>
      <c r="AK48" s="119"/>
    </row>
    <row r="49" spans="2:37" ht="17.5" customHeight="1">
      <c r="B49" s="35"/>
      <c r="C49" s="35"/>
      <c r="D49" s="21"/>
      <c r="E49" s="21"/>
      <c r="F49" s="21"/>
      <c r="G49" s="21"/>
      <c r="H49" s="21"/>
      <c r="I49" s="21"/>
      <c r="J49" s="21"/>
      <c r="K49" s="21"/>
      <c r="L49" s="21"/>
      <c r="M49" s="21"/>
      <c r="N49" s="7"/>
      <c r="O49" s="7"/>
      <c r="P49" s="7"/>
      <c r="Q49" s="7"/>
      <c r="V49" s="35"/>
      <c r="W49" s="35"/>
      <c r="X49" s="21"/>
      <c r="Y49" s="21"/>
      <c r="Z49" s="21"/>
      <c r="AA49" s="21"/>
      <c r="AB49" s="21"/>
      <c r="AC49" s="21"/>
      <c r="AD49" s="21"/>
      <c r="AE49" s="21"/>
      <c r="AF49" s="21"/>
      <c r="AG49" s="21"/>
      <c r="AH49" s="7"/>
      <c r="AI49" s="7"/>
      <c r="AJ49" s="7"/>
      <c r="AK49" s="7"/>
    </row>
    <row r="51" spans="2:37" ht="17.5" customHeight="1">
      <c r="B51" s="44">
        <v>23</v>
      </c>
      <c r="C51" s="45">
        <v>24</v>
      </c>
      <c r="D51" s="161" t="s">
        <v>56</v>
      </c>
      <c r="E51" s="161"/>
      <c r="F51" s="161"/>
      <c r="G51" s="161"/>
      <c r="H51" s="161"/>
      <c r="I51" s="161"/>
      <c r="J51" s="161"/>
      <c r="K51" s="161"/>
      <c r="L51" s="161"/>
      <c r="M51" s="161"/>
      <c r="N51" s="161"/>
      <c r="O51" s="161"/>
      <c r="P51" s="161"/>
      <c r="Q51" s="161"/>
      <c r="V51" s="56"/>
      <c r="W51" s="56"/>
      <c r="X51" s="134"/>
      <c r="Y51" s="134"/>
      <c r="Z51" s="134"/>
      <c r="AA51" s="134"/>
      <c r="AB51" s="134"/>
      <c r="AC51" s="134"/>
      <c r="AD51" s="134"/>
      <c r="AE51" s="134"/>
      <c r="AF51" s="134"/>
      <c r="AG51" s="134"/>
      <c r="AH51" s="134"/>
      <c r="AI51" s="134"/>
      <c r="AJ51" s="134"/>
      <c r="AK51" s="134"/>
    </row>
    <row r="52" spans="2:37" ht="17.5" customHeight="1">
      <c r="B52" s="159" t="s">
        <v>20</v>
      </c>
      <c r="C52" s="159"/>
      <c r="D52" s="160">
        <f>VLOOKUP(B51,男子ダブルス!$A$6:$I$41,3,0)</f>
        <v>0</v>
      </c>
      <c r="E52" s="160"/>
      <c r="F52" s="160"/>
      <c r="G52" s="160"/>
      <c r="H52" s="160"/>
      <c r="I52" s="160"/>
      <c r="J52" s="160"/>
      <c r="K52" s="160"/>
      <c r="L52" s="161" t="s">
        <v>26</v>
      </c>
      <c r="M52" s="161"/>
      <c r="N52" s="161">
        <f>男子ダブルス!$F$2</f>
        <v>0</v>
      </c>
      <c r="O52" s="161"/>
      <c r="P52" s="161"/>
      <c r="Q52" s="161"/>
      <c r="V52" s="162"/>
      <c r="W52" s="162"/>
      <c r="X52" s="148"/>
      <c r="Y52" s="148"/>
      <c r="Z52" s="148"/>
      <c r="AA52" s="148"/>
      <c r="AB52" s="148"/>
      <c r="AC52" s="148"/>
      <c r="AD52" s="148"/>
      <c r="AE52" s="148"/>
      <c r="AF52" s="134"/>
      <c r="AG52" s="134"/>
      <c r="AH52" s="134"/>
      <c r="AI52" s="134"/>
      <c r="AJ52" s="134"/>
      <c r="AK52" s="134"/>
    </row>
    <row r="53" spans="2:37" ht="17.5" customHeight="1">
      <c r="B53" s="159"/>
      <c r="C53" s="159"/>
      <c r="D53" s="160"/>
      <c r="E53" s="160"/>
      <c r="F53" s="160"/>
      <c r="G53" s="160"/>
      <c r="H53" s="160"/>
      <c r="I53" s="160"/>
      <c r="J53" s="160"/>
      <c r="K53" s="160"/>
      <c r="L53" s="160">
        <v>8</v>
      </c>
      <c r="M53" s="160"/>
      <c r="N53" s="161">
        <f>男子シングルス!F46</f>
        <v>0</v>
      </c>
      <c r="O53" s="161"/>
      <c r="P53" s="161"/>
      <c r="Q53" s="161"/>
      <c r="V53" s="162"/>
      <c r="W53" s="162"/>
      <c r="X53" s="148"/>
      <c r="Y53" s="148"/>
      <c r="Z53" s="148"/>
      <c r="AA53" s="148"/>
      <c r="AB53" s="148"/>
      <c r="AC53" s="148"/>
      <c r="AD53" s="148"/>
      <c r="AE53" s="148"/>
      <c r="AF53" s="148"/>
      <c r="AG53" s="148"/>
      <c r="AH53" s="134"/>
      <c r="AI53" s="134"/>
      <c r="AJ53" s="134"/>
      <c r="AK53" s="134"/>
    </row>
    <row r="54" spans="2:37" ht="17.5" customHeight="1">
      <c r="B54" s="159"/>
      <c r="C54" s="159"/>
      <c r="D54" s="160">
        <f>VLOOKUP(C51,男子ダブルス!$A$6:$I$41,3,0)</f>
        <v>0</v>
      </c>
      <c r="E54" s="160"/>
      <c r="F54" s="160"/>
      <c r="G54" s="160"/>
      <c r="H54" s="160"/>
      <c r="I54" s="160"/>
      <c r="J54" s="160"/>
      <c r="K54" s="160"/>
      <c r="L54" s="160"/>
      <c r="M54" s="160"/>
      <c r="N54" s="117">
        <f>男子シングルス!F47</f>
        <v>0</v>
      </c>
      <c r="O54" s="117"/>
      <c r="P54" s="117"/>
      <c r="Q54" s="117"/>
      <c r="V54" s="162"/>
      <c r="W54" s="162"/>
      <c r="X54" s="148"/>
      <c r="Y54" s="148"/>
      <c r="Z54" s="148"/>
      <c r="AA54" s="148"/>
      <c r="AB54" s="148"/>
      <c r="AC54" s="148"/>
      <c r="AD54" s="148"/>
      <c r="AE54" s="148"/>
      <c r="AF54" s="148"/>
      <c r="AG54" s="148"/>
      <c r="AH54" s="134"/>
      <c r="AI54" s="134"/>
      <c r="AJ54" s="134"/>
      <c r="AK54" s="134"/>
    </row>
    <row r="55" spans="2:37" ht="17.5" customHeight="1">
      <c r="B55" s="159"/>
      <c r="C55" s="159"/>
      <c r="D55" s="160"/>
      <c r="E55" s="160"/>
      <c r="F55" s="160"/>
      <c r="G55" s="160"/>
      <c r="H55" s="160"/>
      <c r="I55" s="160"/>
      <c r="J55" s="160"/>
      <c r="K55" s="160"/>
      <c r="L55" s="160"/>
      <c r="M55" s="160"/>
      <c r="N55" s="119" t="s">
        <v>22</v>
      </c>
      <c r="O55" s="119"/>
      <c r="P55" s="119"/>
      <c r="Q55" s="119"/>
      <c r="V55" s="162"/>
      <c r="W55" s="162"/>
      <c r="X55" s="148"/>
      <c r="Y55" s="148"/>
      <c r="Z55" s="148"/>
      <c r="AA55" s="148"/>
      <c r="AB55" s="148"/>
      <c r="AC55" s="148"/>
      <c r="AD55" s="148"/>
      <c r="AE55" s="148"/>
      <c r="AF55" s="148"/>
      <c r="AG55" s="148"/>
      <c r="AH55" s="134"/>
      <c r="AI55" s="134"/>
      <c r="AJ55" s="134"/>
      <c r="AK55" s="134"/>
    </row>
    <row r="57" spans="2:37" ht="17.5" customHeight="1">
      <c r="B57" s="44">
        <v>25</v>
      </c>
      <c r="C57" s="45">
        <v>26</v>
      </c>
      <c r="D57" s="161" t="s">
        <v>56</v>
      </c>
      <c r="E57" s="161"/>
      <c r="F57" s="161"/>
      <c r="G57" s="161"/>
      <c r="H57" s="161"/>
      <c r="I57" s="161"/>
      <c r="J57" s="161"/>
      <c r="K57" s="161"/>
      <c r="L57" s="161"/>
      <c r="M57" s="161"/>
      <c r="N57" s="161"/>
      <c r="O57" s="161"/>
      <c r="P57" s="161"/>
      <c r="Q57" s="161"/>
      <c r="V57" s="56"/>
      <c r="W57" s="56"/>
      <c r="X57" s="134"/>
      <c r="Y57" s="134"/>
      <c r="Z57" s="134"/>
      <c r="AA57" s="134"/>
      <c r="AB57" s="134"/>
      <c r="AC57" s="134"/>
      <c r="AD57" s="134"/>
      <c r="AE57" s="134"/>
      <c r="AF57" s="134"/>
      <c r="AG57" s="134"/>
      <c r="AH57" s="134"/>
      <c r="AI57" s="134"/>
      <c r="AJ57" s="134"/>
      <c r="AK57" s="134"/>
    </row>
    <row r="58" spans="2:37" ht="17.5" customHeight="1">
      <c r="B58" s="159" t="s">
        <v>20</v>
      </c>
      <c r="C58" s="159"/>
      <c r="D58" s="160">
        <f>VLOOKUP(B57,男子ダブルス!$A$6:$I$41,3,0)</f>
        <v>0</v>
      </c>
      <c r="E58" s="160"/>
      <c r="F58" s="160"/>
      <c r="G58" s="160"/>
      <c r="H58" s="160"/>
      <c r="I58" s="160"/>
      <c r="J58" s="160"/>
      <c r="K58" s="160"/>
      <c r="L58" s="161" t="s">
        <v>26</v>
      </c>
      <c r="M58" s="161"/>
      <c r="N58" s="161">
        <f>男子ダブルス!$F$2</f>
        <v>0</v>
      </c>
      <c r="O58" s="161"/>
      <c r="P58" s="161"/>
      <c r="Q58" s="161"/>
      <c r="V58" s="162"/>
      <c r="W58" s="162"/>
      <c r="X58" s="148"/>
      <c r="Y58" s="148"/>
      <c r="Z58" s="148"/>
      <c r="AA58" s="148"/>
      <c r="AB58" s="148"/>
      <c r="AC58" s="148"/>
      <c r="AD58" s="148"/>
      <c r="AE58" s="148"/>
      <c r="AF58" s="134"/>
      <c r="AG58" s="134"/>
      <c r="AH58" s="134"/>
      <c r="AI58" s="134"/>
      <c r="AJ58" s="134"/>
      <c r="AK58" s="134"/>
    </row>
    <row r="59" spans="2:37" ht="17.5" customHeight="1">
      <c r="B59" s="159"/>
      <c r="C59" s="159"/>
      <c r="D59" s="160"/>
      <c r="E59" s="160"/>
      <c r="F59" s="160"/>
      <c r="G59" s="160"/>
      <c r="H59" s="160"/>
      <c r="I59" s="160"/>
      <c r="J59" s="160"/>
      <c r="K59" s="160"/>
      <c r="L59" s="160">
        <v>9</v>
      </c>
      <c r="M59" s="160"/>
      <c r="N59" s="161">
        <f>男子シングルス!F52</f>
        <v>0</v>
      </c>
      <c r="O59" s="161"/>
      <c r="P59" s="161"/>
      <c r="Q59" s="161"/>
      <c r="V59" s="162"/>
      <c r="W59" s="162"/>
      <c r="X59" s="148"/>
      <c r="Y59" s="148"/>
      <c r="Z59" s="148"/>
      <c r="AA59" s="148"/>
      <c r="AB59" s="148"/>
      <c r="AC59" s="148"/>
      <c r="AD59" s="148"/>
      <c r="AE59" s="148"/>
      <c r="AF59" s="148"/>
      <c r="AG59" s="148"/>
      <c r="AH59" s="134"/>
      <c r="AI59" s="134"/>
      <c r="AJ59" s="134"/>
      <c r="AK59" s="134"/>
    </row>
    <row r="60" spans="2:37" ht="17.5" customHeight="1">
      <c r="B60" s="159"/>
      <c r="C60" s="159"/>
      <c r="D60" s="160">
        <f>VLOOKUP(C57,男子ダブルス!$A$6:$I$41,3,0)</f>
        <v>0</v>
      </c>
      <c r="E60" s="160"/>
      <c r="F60" s="160"/>
      <c r="G60" s="160"/>
      <c r="H60" s="160"/>
      <c r="I60" s="160"/>
      <c r="J60" s="160"/>
      <c r="K60" s="160"/>
      <c r="L60" s="160"/>
      <c r="M60" s="160"/>
      <c r="N60" s="117">
        <f>男子シングルス!F53</f>
        <v>0</v>
      </c>
      <c r="O60" s="117"/>
      <c r="P60" s="117"/>
      <c r="Q60" s="117"/>
      <c r="V60" s="162"/>
      <c r="W60" s="162"/>
      <c r="X60" s="148"/>
      <c r="Y60" s="148"/>
      <c r="Z60" s="148"/>
      <c r="AA60" s="148"/>
      <c r="AB60" s="148"/>
      <c r="AC60" s="148"/>
      <c r="AD60" s="148"/>
      <c r="AE60" s="148"/>
      <c r="AF60" s="148"/>
      <c r="AG60" s="148"/>
      <c r="AH60" s="134"/>
      <c r="AI60" s="134"/>
      <c r="AJ60" s="134"/>
      <c r="AK60" s="134"/>
    </row>
    <row r="61" spans="2:37" ht="17.5" customHeight="1">
      <c r="B61" s="159"/>
      <c r="C61" s="159"/>
      <c r="D61" s="160"/>
      <c r="E61" s="160"/>
      <c r="F61" s="160"/>
      <c r="G61" s="160"/>
      <c r="H61" s="160"/>
      <c r="I61" s="160"/>
      <c r="J61" s="160"/>
      <c r="K61" s="160"/>
      <c r="L61" s="160"/>
      <c r="M61" s="160"/>
      <c r="N61" s="119" t="s">
        <v>22</v>
      </c>
      <c r="O61" s="119"/>
      <c r="P61" s="119"/>
      <c r="Q61" s="119"/>
      <c r="V61" s="162"/>
      <c r="W61" s="162"/>
      <c r="X61" s="148"/>
      <c r="Y61" s="148"/>
      <c r="Z61" s="148"/>
      <c r="AA61" s="148"/>
      <c r="AB61" s="148"/>
      <c r="AC61" s="148"/>
      <c r="AD61" s="148"/>
      <c r="AE61" s="148"/>
      <c r="AF61" s="148"/>
      <c r="AG61" s="148"/>
      <c r="AH61" s="134"/>
      <c r="AI61" s="134"/>
      <c r="AJ61" s="134"/>
      <c r="AK61" s="134"/>
    </row>
    <row r="63" spans="2:37" ht="17.5" customHeight="1">
      <c r="B63" s="44">
        <v>27</v>
      </c>
      <c r="C63" s="45">
        <v>28</v>
      </c>
      <c r="D63" s="161" t="s">
        <v>56</v>
      </c>
      <c r="E63" s="161"/>
      <c r="F63" s="161"/>
      <c r="G63" s="161"/>
      <c r="H63" s="161"/>
      <c r="I63" s="161"/>
      <c r="J63" s="161"/>
      <c r="K63" s="161"/>
      <c r="L63" s="161"/>
      <c r="M63" s="161"/>
      <c r="N63" s="161"/>
      <c r="O63" s="161"/>
      <c r="P63" s="161"/>
      <c r="Q63" s="161"/>
      <c r="V63" s="56"/>
      <c r="W63" s="56"/>
      <c r="X63" s="134"/>
      <c r="Y63" s="134"/>
      <c r="Z63" s="134"/>
      <c r="AA63" s="134"/>
      <c r="AB63" s="134"/>
      <c r="AC63" s="134"/>
      <c r="AD63" s="134"/>
      <c r="AE63" s="134"/>
      <c r="AF63" s="134"/>
      <c r="AG63" s="134"/>
      <c r="AH63" s="134"/>
      <c r="AI63" s="134"/>
      <c r="AJ63" s="134"/>
      <c r="AK63" s="134"/>
    </row>
    <row r="64" spans="2:37" ht="17.5" customHeight="1">
      <c r="B64" s="159" t="s">
        <v>20</v>
      </c>
      <c r="C64" s="159"/>
      <c r="D64" s="160">
        <f>VLOOKUP(B63,男子ダブルス!$A$6:$I$41,3,0)</f>
        <v>0</v>
      </c>
      <c r="E64" s="160"/>
      <c r="F64" s="160"/>
      <c r="G64" s="160"/>
      <c r="H64" s="160"/>
      <c r="I64" s="160"/>
      <c r="J64" s="160"/>
      <c r="K64" s="160"/>
      <c r="L64" s="161" t="s">
        <v>26</v>
      </c>
      <c r="M64" s="161"/>
      <c r="N64" s="161">
        <f>男子ダブルス!$F$2</f>
        <v>0</v>
      </c>
      <c r="O64" s="161"/>
      <c r="P64" s="161"/>
      <c r="Q64" s="161"/>
      <c r="V64" s="162"/>
      <c r="W64" s="162"/>
      <c r="X64" s="148"/>
      <c r="Y64" s="148"/>
      <c r="Z64" s="148"/>
      <c r="AA64" s="148"/>
      <c r="AB64" s="148"/>
      <c r="AC64" s="148"/>
      <c r="AD64" s="148"/>
      <c r="AE64" s="148"/>
      <c r="AF64" s="134"/>
      <c r="AG64" s="134"/>
      <c r="AH64" s="134"/>
      <c r="AI64" s="134"/>
      <c r="AJ64" s="134"/>
      <c r="AK64" s="134"/>
    </row>
    <row r="65" spans="2:37" ht="17.5" customHeight="1">
      <c r="B65" s="159"/>
      <c r="C65" s="159"/>
      <c r="D65" s="160"/>
      <c r="E65" s="160"/>
      <c r="F65" s="160"/>
      <c r="G65" s="160"/>
      <c r="H65" s="160"/>
      <c r="I65" s="160"/>
      <c r="J65" s="160"/>
      <c r="K65" s="160"/>
      <c r="L65" s="160">
        <v>10</v>
      </c>
      <c r="M65" s="160"/>
      <c r="N65" s="161">
        <f>男子シングルス!F58</f>
        <v>0</v>
      </c>
      <c r="O65" s="161"/>
      <c r="P65" s="161"/>
      <c r="Q65" s="161"/>
      <c r="V65" s="162"/>
      <c r="W65" s="162"/>
      <c r="X65" s="148"/>
      <c r="Y65" s="148"/>
      <c r="Z65" s="148"/>
      <c r="AA65" s="148"/>
      <c r="AB65" s="148"/>
      <c r="AC65" s="148"/>
      <c r="AD65" s="148"/>
      <c r="AE65" s="148"/>
      <c r="AF65" s="148"/>
      <c r="AG65" s="148"/>
      <c r="AH65" s="134"/>
      <c r="AI65" s="134"/>
      <c r="AJ65" s="134"/>
      <c r="AK65" s="134"/>
    </row>
    <row r="66" spans="2:37" ht="17.5" customHeight="1">
      <c r="B66" s="159"/>
      <c r="C66" s="159"/>
      <c r="D66" s="160">
        <f>VLOOKUP(C63,男子ダブルス!$A$6:$I$41,3,0)</f>
        <v>0</v>
      </c>
      <c r="E66" s="160"/>
      <c r="F66" s="160"/>
      <c r="G66" s="160"/>
      <c r="H66" s="160"/>
      <c r="I66" s="160"/>
      <c r="J66" s="160"/>
      <c r="K66" s="160"/>
      <c r="L66" s="160"/>
      <c r="M66" s="160"/>
      <c r="N66" s="117">
        <f>男子シングルス!F59</f>
        <v>0</v>
      </c>
      <c r="O66" s="117"/>
      <c r="P66" s="117"/>
      <c r="Q66" s="117"/>
      <c r="V66" s="162"/>
      <c r="W66" s="162"/>
      <c r="X66" s="148"/>
      <c r="Y66" s="148"/>
      <c r="Z66" s="148"/>
      <c r="AA66" s="148"/>
      <c r="AB66" s="148"/>
      <c r="AC66" s="148"/>
      <c r="AD66" s="148"/>
      <c r="AE66" s="148"/>
      <c r="AF66" s="148"/>
      <c r="AG66" s="148"/>
      <c r="AH66" s="134"/>
      <c r="AI66" s="134"/>
      <c r="AJ66" s="134"/>
      <c r="AK66" s="134"/>
    </row>
    <row r="67" spans="2:37" ht="17.5" customHeight="1">
      <c r="B67" s="159"/>
      <c r="C67" s="159"/>
      <c r="D67" s="160"/>
      <c r="E67" s="160"/>
      <c r="F67" s="160"/>
      <c r="G67" s="160"/>
      <c r="H67" s="160"/>
      <c r="I67" s="160"/>
      <c r="J67" s="160"/>
      <c r="K67" s="160"/>
      <c r="L67" s="160"/>
      <c r="M67" s="160"/>
      <c r="N67" s="119" t="s">
        <v>22</v>
      </c>
      <c r="O67" s="119"/>
      <c r="P67" s="119"/>
      <c r="Q67" s="119"/>
      <c r="V67" s="162"/>
      <c r="W67" s="162"/>
      <c r="X67" s="148"/>
      <c r="Y67" s="148"/>
      <c r="Z67" s="148"/>
      <c r="AA67" s="148"/>
      <c r="AB67" s="148"/>
      <c r="AC67" s="148"/>
      <c r="AD67" s="148"/>
      <c r="AE67" s="148"/>
      <c r="AF67" s="148"/>
      <c r="AG67" s="148"/>
      <c r="AH67" s="134"/>
      <c r="AI67" s="134"/>
      <c r="AJ67" s="134"/>
      <c r="AK67" s="134"/>
    </row>
    <row r="69" spans="2:37" ht="17.5" customHeight="1">
      <c r="B69" s="44">
        <v>29</v>
      </c>
      <c r="C69" s="45">
        <v>30</v>
      </c>
      <c r="D69" s="161" t="s">
        <v>56</v>
      </c>
      <c r="E69" s="161"/>
      <c r="F69" s="161"/>
      <c r="G69" s="161"/>
      <c r="H69" s="161"/>
      <c r="I69" s="161"/>
      <c r="J69" s="161"/>
      <c r="K69" s="161"/>
      <c r="L69" s="161"/>
      <c r="M69" s="161"/>
      <c r="N69" s="161"/>
      <c r="O69" s="161"/>
      <c r="P69" s="161"/>
      <c r="Q69" s="161"/>
      <c r="V69" s="56"/>
      <c r="W69" s="56"/>
      <c r="X69" s="134"/>
      <c r="Y69" s="134"/>
      <c r="Z69" s="134"/>
      <c r="AA69" s="134"/>
      <c r="AB69" s="134"/>
      <c r="AC69" s="134"/>
      <c r="AD69" s="134"/>
      <c r="AE69" s="134"/>
      <c r="AF69" s="134"/>
      <c r="AG69" s="134"/>
      <c r="AH69" s="134"/>
      <c r="AI69" s="134"/>
      <c r="AJ69" s="134"/>
      <c r="AK69" s="134"/>
    </row>
    <row r="70" spans="2:37" ht="17.5" customHeight="1">
      <c r="B70" s="159" t="s">
        <v>20</v>
      </c>
      <c r="C70" s="159"/>
      <c r="D70" s="160">
        <f>VLOOKUP(B69,男子ダブルス!$A$6:$I$41,3,0)</f>
        <v>0</v>
      </c>
      <c r="E70" s="160"/>
      <c r="F70" s="160"/>
      <c r="G70" s="160"/>
      <c r="H70" s="160"/>
      <c r="I70" s="160"/>
      <c r="J70" s="160"/>
      <c r="K70" s="160"/>
      <c r="L70" s="161" t="s">
        <v>26</v>
      </c>
      <c r="M70" s="161"/>
      <c r="N70" s="161">
        <f>男子ダブルス!$F$2</f>
        <v>0</v>
      </c>
      <c r="O70" s="161"/>
      <c r="P70" s="161"/>
      <c r="Q70" s="161"/>
      <c r="V70" s="162"/>
      <c r="W70" s="162"/>
      <c r="X70" s="148"/>
      <c r="Y70" s="148"/>
      <c r="Z70" s="148"/>
      <c r="AA70" s="148"/>
      <c r="AB70" s="148"/>
      <c r="AC70" s="148"/>
      <c r="AD70" s="148"/>
      <c r="AE70" s="148"/>
      <c r="AF70" s="134"/>
      <c r="AG70" s="134"/>
      <c r="AH70" s="134"/>
      <c r="AI70" s="134"/>
      <c r="AJ70" s="134"/>
      <c r="AK70" s="134"/>
    </row>
    <row r="71" spans="2:37" ht="17.5" customHeight="1">
      <c r="B71" s="159"/>
      <c r="C71" s="159"/>
      <c r="D71" s="160"/>
      <c r="E71" s="160"/>
      <c r="F71" s="160"/>
      <c r="G71" s="160"/>
      <c r="H71" s="160"/>
      <c r="I71" s="160"/>
      <c r="J71" s="160"/>
      <c r="K71" s="160"/>
      <c r="L71" s="160">
        <v>11</v>
      </c>
      <c r="M71" s="160"/>
      <c r="N71" s="161">
        <f>男子シングルス!F64</f>
        <v>0</v>
      </c>
      <c r="O71" s="161"/>
      <c r="P71" s="161"/>
      <c r="Q71" s="161"/>
      <c r="V71" s="162"/>
      <c r="W71" s="162"/>
      <c r="X71" s="148"/>
      <c r="Y71" s="148"/>
      <c r="Z71" s="148"/>
      <c r="AA71" s="148"/>
      <c r="AB71" s="148"/>
      <c r="AC71" s="148"/>
      <c r="AD71" s="148"/>
      <c r="AE71" s="148"/>
      <c r="AF71" s="148"/>
      <c r="AG71" s="148"/>
      <c r="AH71" s="134"/>
      <c r="AI71" s="134"/>
      <c r="AJ71" s="134"/>
      <c r="AK71" s="134"/>
    </row>
    <row r="72" spans="2:37" ht="17.5" customHeight="1">
      <c r="B72" s="159"/>
      <c r="C72" s="159"/>
      <c r="D72" s="160">
        <f>VLOOKUP(C69,男子ダブルス!$A$6:$I$41,3,0)</f>
        <v>0</v>
      </c>
      <c r="E72" s="160"/>
      <c r="F72" s="160"/>
      <c r="G72" s="160"/>
      <c r="H72" s="160"/>
      <c r="I72" s="160"/>
      <c r="J72" s="160"/>
      <c r="K72" s="160"/>
      <c r="L72" s="160"/>
      <c r="M72" s="160"/>
      <c r="N72" s="117">
        <f>男子シングルス!F65</f>
        <v>0</v>
      </c>
      <c r="O72" s="117"/>
      <c r="P72" s="117"/>
      <c r="Q72" s="117"/>
      <c r="V72" s="162"/>
      <c r="W72" s="162"/>
      <c r="X72" s="148"/>
      <c r="Y72" s="148"/>
      <c r="Z72" s="148"/>
      <c r="AA72" s="148"/>
      <c r="AB72" s="148"/>
      <c r="AC72" s="148"/>
      <c r="AD72" s="148"/>
      <c r="AE72" s="148"/>
      <c r="AF72" s="148"/>
      <c r="AG72" s="148"/>
      <c r="AH72" s="134"/>
      <c r="AI72" s="134"/>
      <c r="AJ72" s="134"/>
      <c r="AK72" s="134"/>
    </row>
    <row r="73" spans="2:37" ht="17.5" customHeight="1">
      <c r="B73" s="159"/>
      <c r="C73" s="159"/>
      <c r="D73" s="160"/>
      <c r="E73" s="160"/>
      <c r="F73" s="160"/>
      <c r="G73" s="160"/>
      <c r="H73" s="160"/>
      <c r="I73" s="160"/>
      <c r="J73" s="160"/>
      <c r="K73" s="160"/>
      <c r="L73" s="160"/>
      <c r="M73" s="160"/>
      <c r="N73" s="119" t="s">
        <v>22</v>
      </c>
      <c r="O73" s="119"/>
      <c r="P73" s="119"/>
      <c r="Q73" s="119"/>
      <c r="V73" s="162"/>
      <c r="W73" s="162"/>
      <c r="X73" s="148"/>
      <c r="Y73" s="148"/>
      <c r="Z73" s="148"/>
      <c r="AA73" s="148"/>
      <c r="AB73" s="148"/>
      <c r="AC73" s="148"/>
      <c r="AD73" s="148"/>
      <c r="AE73" s="148"/>
      <c r="AF73" s="148"/>
      <c r="AG73" s="148"/>
      <c r="AH73" s="134"/>
      <c r="AI73" s="134"/>
      <c r="AJ73" s="134"/>
      <c r="AK73" s="134"/>
    </row>
    <row r="75" spans="2:37" ht="17.5" customHeight="1">
      <c r="B75" s="44">
        <v>31</v>
      </c>
      <c r="C75" s="45">
        <v>32</v>
      </c>
      <c r="D75" s="161" t="s">
        <v>56</v>
      </c>
      <c r="E75" s="161"/>
      <c r="F75" s="161"/>
      <c r="G75" s="161"/>
      <c r="H75" s="161"/>
      <c r="I75" s="161"/>
      <c r="J75" s="161"/>
      <c r="K75" s="161"/>
      <c r="L75" s="161"/>
      <c r="M75" s="161"/>
      <c r="N75" s="161"/>
      <c r="O75" s="161"/>
      <c r="P75" s="161"/>
      <c r="Q75" s="161"/>
      <c r="V75" s="56"/>
      <c r="W75" s="56"/>
      <c r="X75" s="134"/>
      <c r="Y75" s="134"/>
      <c r="Z75" s="134"/>
      <c r="AA75" s="134"/>
      <c r="AB75" s="134"/>
      <c r="AC75" s="134"/>
      <c r="AD75" s="134"/>
      <c r="AE75" s="134"/>
      <c r="AF75" s="134"/>
      <c r="AG75" s="134"/>
      <c r="AH75" s="134"/>
      <c r="AI75" s="134"/>
      <c r="AJ75" s="134"/>
      <c r="AK75" s="134"/>
    </row>
    <row r="76" spans="2:37" ht="17.5" customHeight="1">
      <c r="B76" s="159" t="s">
        <v>20</v>
      </c>
      <c r="C76" s="159"/>
      <c r="D76" s="160">
        <f>VLOOKUP(B75,男子ダブルス!$A$6:$I$41,3,0)</f>
        <v>0</v>
      </c>
      <c r="E76" s="160"/>
      <c r="F76" s="160"/>
      <c r="G76" s="160"/>
      <c r="H76" s="160"/>
      <c r="I76" s="160"/>
      <c r="J76" s="160"/>
      <c r="K76" s="160"/>
      <c r="L76" s="161" t="s">
        <v>26</v>
      </c>
      <c r="M76" s="161"/>
      <c r="N76" s="161">
        <f>男子ダブルス!$F$2</f>
        <v>0</v>
      </c>
      <c r="O76" s="161"/>
      <c r="P76" s="161"/>
      <c r="Q76" s="161"/>
      <c r="V76" s="162"/>
      <c r="W76" s="162"/>
      <c r="X76" s="148"/>
      <c r="Y76" s="148"/>
      <c r="Z76" s="148"/>
      <c r="AA76" s="148"/>
      <c r="AB76" s="148"/>
      <c r="AC76" s="148"/>
      <c r="AD76" s="148"/>
      <c r="AE76" s="148"/>
      <c r="AF76" s="134"/>
      <c r="AG76" s="134"/>
      <c r="AH76" s="134"/>
      <c r="AI76" s="134"/>
      <c r="AJ76" s="134"/>
      <c r="AK76" s="134"/>
    </row>
    <row r="77" spans="2:37" ht="17.5" customHeight="1">
      <c r="B77" s="159"/>
      <c r="C77" s="159"/>
      <c r="D77" s="160"/>
      <c r="E77" s="160"/>
      <c r="F77" s="160"/>
      <c r="G77" s="160"/>
      <c r="H77" s="160"/>
      <c r="I77" s="160"/>
      <c r="J77" s="160"/>
      <c r="K77" s="160"/>
      <c r="L77" s="160">
        <v>12</v>
      </c>
      <c r="M77" s="160"/>
      <c r="N77" s="161">
        <f>男子シングルス!F70</f>
        <v>0</v>
      </c>
      <c r="O77" s="161"/>
      <c r="P77" s="161"/>
      <c r="Q77" s="161"/>
      <c r="V77" s="162"/>
      <c r="W77" s="162"/>
      <c r="X77" s="148"/>
      <c r="Y77" s="148"/>
      <c r="Z77" s="148"/>
      <c r="AA77" s="148"/>
      <c r="AB77" s="148"/>
      <c r="AC77" s="148"/>
      <c r="AD77" s="148"/>
      <c r="AE77" s="148"/>
      <c r="AF77" s="148"/>
      <c r="AG77" s="148"/>
      <c r="AH77" s="134"/>
      <c r="AI77" s="134"/>
      <c r="AJ77" s="134"/>
      <c r="AK77" s="134"/>
    </row>
    <row r="78" spans="2:37" ht="17.5" customHeight="1">
      <c r="B78" s="159"/>
      <c r="C78" s="159"/>
      <c r="D78" s="160">
        <f>VLOOKUP(C75,男子ダブルス!$A$6:$I$41,3,0)</f>
        <v>0</v>
      </c>
      <c r="E78" s="160"/>
      <c r="F78" s="160"/>
      <c r="G78" s="160"/>
      <c r="H78" s="160"/>
      <c r="I78" s="160"/>
      <c r="J78" s="160"/>
      <c r="K78" s="160"/>
      <c r="L78" s="160"/>
      <c r="M78" s="160"/>
      <c r="N78" s="117">
        <f>男子シングルス!F71</f>
        <v>0</v>
      </c>
      <c r="O78" s="117"/>
      <c r="P78" s="117"/>
      <c r="Q78" s="117"/>
      <c r="V78" s="162"/>
      <c r="W78" s="162"/>
      <c r="X78" s="148"/>
      <c r="Y78" s="148"/>
      <c r="Z78" s="148"/>
      <c r="AA78" s="148"/>
      <c r="AB78" s="148"/>
      <c r="AC78" s="148"/>
      <c r="AD78" s="148"/>
      <c r="AE78" s="148"/>
      <c r="AF78" s="148"/>
      <c r="AG78" s="148"/>
      <c r="AH78" s="134"/>
      <c r="AI78" s="134"/>
      <c r="AJ78" s="134"/>
      <c r="AK78" s="134"/>
    </row>
    <row r="79" spans="2:37" ht="17.5" customHeight="1">
      <c r="B79" s="159"/>
      <c r="C79" s="159"/>
      <c r="D79" s="160"/>
      <c r="E79" s="160"/>
      <c r="F79" s="160"/>
      <c r="G79" s="160"/>
      <c r="H79" s="160"/>
      <c r="I79" s="160"/>
      <c r="J79" s="160"/>
      <c r="K79" s="160"/>
      <c r="L79" s="160"/>
      <c r="M79" s="160"/>
      <c r="N79" s="119" t="s">
        <v>22</v>
      </c>
      <c r="O79" s="119"/>
      <c r="P79" s="119"/>
      <c r="Q79" s="119"/>
      <c r="V79" s="162"/>
      <c r="W79" s="162"/>
      <c r="X79" s="148"/>
      <c r="Y79" s="148"/>
      <c r="Z79" s="148"/>
      <c r="AA79" s="148"/>
      <c r="AB79" s="148"/>
      <c r="AC79" s="148"/>
      <c r="AD79" s="148"/>
      <c r="AE79" s="148"/>
      <c r="AF79" s="148"/>
      <c r="AG79" s="148"/>
      <c r="AH79" s="134"/>
      <c r="AI79" s="134"/>
      <c r="AJ79" s="134"/>
      <c r="AK79" s="134"/>
    </row>
    <row r="81" spans="2:37" ht="17.5" customHeight="1">
      <c r="B81" s="44">
        <v>33</v>
      </c>
      <c r="C81" s="45">
        <v>34</v>
      </c>
      <c r="D81" s="161" t="s">
        <v>56</v>
      </c>
      <c r="E81" s="161"/>
      <c r="F81" s="161"/>
      <c r="G81" s="161"/>
      <c r="H81" s="161"/>
      <c r="I81" s="161"/>
      <c r="J81" s="161"/>
      <c r="K81" s="161"/>
      <c r="L81" s="161"/>
      <c r="M81" s="161"/>
      <c r="N81" s="161"/>
      <c r="O81" s="161"/>
      <c r="P81" s="161"/>
      <c r="Q81" s="161"/>
      <c r="V81" s="56"/>
      <c r="W81" s="56"/>
      <c r="X81" s="134"/>
      <c r="Y81" s="134"/>
      <c r="Z81" s="134"/>
      <c r="AA81" s="134"/>
      <c r="AB81" s="134"/>
      <c r="AC81" s="134"/>
      <c r="AD81" s="134"/>
      <c r="AE81" s="134"/>
      <c r="AF81" s="134"/>
      <c r="AG81" s="134"/>
      <c r="AH81" s="134"/>
      <c r="AI81" s="134"/>
      <c r="AJ81" s="134"/>
      <c r="AK81" s="134"/>
    </row>
    <row r="82" spans="2:37" ht="17.5" customHeight="1">
      <c r="B82" s="159" t="s">
        <v>20</v>
      </c>
      <c r="C82" s="159"/>
      <c r="D82" s="160">
        <f>VLOOKUP(B81,男子ダブルス!$A$6:$I$41,3,0)</f>
        <v>0</v>
      </c>
      <c r="E82" s="160"/>
      <c r="F82" s="160"/>
      <c r="G82" s="160"/>
      <c r="H82" s="160"/>
      <c r="I82" s="160"/>
      <c r="J82" s="160"/>
      <c r="K82" s="160"/>
      <c r="L82" s="161" t="s">
        <v>26</v>
      </c>
      <c r="M82" s="161"/>
      <c r="N82" s="161">
        <f>男子ダブルス!$F$2</f>
        <v>0</v>
      </c>
      <c r="O82" s="161"/>
      <c r="P82" s="161"/>
      <c r="Q82" s="161"/>
      <c r="V82" s="162"/>
      <c r="W82" s="162"/>
      <c r="X82" s="148"/>
      <c r="Y82" s="148"/>
      <c r="Z82" s="148"/>
      <c r="AA82" s="148"/>
      <c r="AB82" s="148"/>
      <c r="AC82" s="148"/>
      <c r="AD82" s="148"/>
      <c r="AE82" s="148"/>
      <c r="AF82" s="134"/>
      <c r="AG82" s="134"/>
      <c r="AH82" s="134"/>
      <c r="AI82" s="134"/>
      <c r="AJ82" s="134"/>
      <c r="AK82" s="134"/>
    </row>
    <row r="83" spans="2:37" ht="17.5" customHeight="1">
      <c r="B83" s="159"/>
      <c r="C83" s="159"/>
      <c r="D83" s="160"/>
      <c r="E83" s="160"/>
      <c r="F83" s="160"/>
      <c r="G83" s="160"/>
      <c r="H83" s="160"/>
      <c r="I83" s="160"/>
      <c r="J83" s="160"/>
      <c r="K83" s="160"/>
      <c r="L83" s="160">
        <v>13</v>
      </c>
      <c r="M83" s="160"/>
      <c r="N83" s="161">
        <f>男子シングルス!F76</f>
        <v>0</v>
      </c>
      <c r="O83" s="161"/>
      <c r="P83" s="161"/>
      <c r="Q83" s="161"/>
      <c r="V83" s="162"/>
      <c r="W83" s="162"/>
      <c r="X83" s="148"/>
      <c r="Y83" s="148"/>
      <c r="Z83" s="148"/>
      <c r="AA83" s="148"/>
      <c r="AB83" s="148"/>
      <c r="AC83" s="148"/>
      <c r="AD83" s="148"/>
      <c r="AE83" s="148"/>
      <c r="AF83" s="148"/>
      <c r="AG83" s="148"/>
      <c r="AH83" s="134"/>
      <c r="AI83" s="134"/>
      <c r="AJ83" s="134"/>
      <c r="AK83" s="134"/>
    </row>
    <row r="84" spans="2:37" ht="17.5" customHeight="1">
      <c r="B84" s="159"/>
      <c r="C84" s="159"/>
      <c r="D84" s="160">
        <f>VLOOKUP(C81,男子ダブルス!$A$6:$I$41,3,0)</f>
        <v>0</v>
      </c>
      <c r="E84" s="160"/>
      <c r="F84" s="160"/>
      <c r="G84" s="160"/>
      <c r="H84" s="160"/>
      <c r="I84" s="160"/>
      <c r="J84" s="160"/>
      <c r="K84" s="160"/>
      <c r="L84" s="160"/>
      <c r="M84" s="160"/>
      <c r="N84" s="117">
        <f>男子シングルス!F77</f>
        <v>0</v>
      </c>
      <c r="O84" s="117"/>
      <c r="P84" s="117"/>
      <c r="Q84" s="117"/>
      <c r="V84" s="162"/>
      <c r="W84" s="162"/>
      <c r="X84" s="148"/>
      <c r="Y84" s="148"/>
      <c r="Z84" s="148"/>
      <c r="AA84" s="148"/>
      <c r="AB84" s="148"/>
      <c r="AC84" s="148"/>
      <c r="AD84" s="148"/>
      <c r="AE84" s="148"/>
      <c r="AF84" s="148"/>
      <c r="AG84" s="148"/>
      <c r="AH84" s="134"/>
      <c r="AI84" s="134"/>
      <c r="AJ84" s="134"/>
      <c r="AK84" s="134"/>
    </row>
    <row r="85" spans="2:37" ht="17.5" customHeight="1">
      <c r="B85" s="159"/>
      <c r="C85" s="159"/>
      <c r="D85" s="160"/>
      <c r="E85" s="160"/>
      <c r="F85" s="160"/>
      <c r="G85" s="160"/>
      <c r="H85" s="160"/>
      <c r="I85" s="160"/>
      <c r="J85" s="160"/>
      <c r="K85" s="160"/>
      <c r="L85" s="160"/>
      <c r="M85" s="160"/>
      <c r="N85" s="119" t="s">
        <v>22</v>
      </c>
      <c r="O85" s="119"/>
      <c r="P85" s="119"/>
      <c r="Q85" s="119"/>
      <c r="V85" s="162"/>
      <c r="W85" s="162"/>
      <c r="X85" s="148"/>
      <c r="Y85" s="148"/>
      <c r="Z85" s="148"/>
      <c r="AA85" s="148"/>
      <c r="AB85" s="148"/>
      <c r="AC85" s="148"/>
      <c r="AD85" s="148"/>
      <c r="AE85" s="148"/>
      <c r="AF85" s="148"/>
      <c r="AG85" s="148"/>
      <c r="AH85" s="134"/>
      <c r="AI85" s="134"/>
      <c r="AJ85" s="134"/>
      <c r="AK85" s="134"/>
    </row>
    <row r="87" spans="2:37" ht="17.5" customHeight="1">
      <c r="B87" s="44">
        <v>35</v>
      </c>
      <c r="C87" s="45">
        <v>36</v>
      </c>
      <c r="D87" s="161" t="s">
        <v>56</v>
      </c>
      <c r="E87" s="161"/>
      <c r="F87" s="161"/>
      <c r="G87" s="161"/>
      <c r="H87" s="161"/>
      <c r="I87" s="161"/>
      <c r="J87" s="161"/>
      <c r="K87" s="161"/>
      <c r="L87" s="161"/>
      <c r="M87" s="161"/>
      <c r="N87" s="161"/>
      <c r="O87" s="161"/>
      <c r="P87" s="161"/>
      <c r="Q87" s="161"/>
      <c r="V87" s="56"/>
      <c r="W87" s="56"/>
      <c r="X87" s="134"/>
      <c r="Y87" s="134"/>
      <c r="Z87" s="134"/>
      <c r="AA87" s="134"/>
      <c r="AB87" s="134"/>
      <c r="AC87" s="134"/>
      <c r="AD87" s="134"/>
      <c r="AE87" s="134"/>
      <c r="AF87" s="134"/>
      <c r="AG87" s="134"/>
      <c r="AH87" s="134"/>
      <c r="AI87" s="134"/>
      <c r="AJ87" s="134"/>
      <c r="AK87" s="134"/>
    </row>
    <row r="88" spans="2:37" ht="17.5" customHeight="1">
      <c r="B88" s="159" t="s">
        <v>20</v>
      </c>
      <c r="C88" s="159"/>
      <c r="D88" s="160">
        <f>VLOOKUP(B87,男子ダブルス!$A$6:$I$41,3,0)</f>
        <v>0</v>
      </c>
      <c r="E88" s="160"/>
      <c r="F88" s="160"/>
      <c r="G88" s="160"/>
      <c r="H88" s="160"/>
      <c r="I88" s="160"/>
      <c r="J88" s="160"/>
      <c r="K88" s="160"/>
      <c r="L88" s="161" t="s">
        <v>26</v>
      </c>
      <c r="M88" s="161"/>
      <c r="N88" s="161">
        <f>男子ダブルス!$F$2</f>
        <v>0</v>
      </c>
      <c r="O88" s="161"/>
      <c r="P88" s="161"/>
      <c r="Q88" s="161"/>
      <c r="V88" s="162"/>
      <c r="W88" s="162"/>
      <c r="X88" s="148"/>
      <c r="Y88" s="148"/>
      <c r="Z88" s="148"/>
      <c r="AA88" s="148"/>
      <c r="AB88" s="148"/>
      <c r="AC88" s="148"/>
      <c r="AD88" s="148"/>
      <c r="AE88" s="148"/>
      <c r="AF88" s="134"/>
      <c r="AG88" s="134"/>
      <c r="AH88" s="134"/>
      <c r="AI88" s="134"/>
      <c r="AJ88" s="134"/>
      <c r="AK88" s="134"/>
    </row>
    <row r="89" spans="2:37" ht="17.5" customHeight="1">
      <c r="B89" s="159"/>
      <c r="C89" s="159"/>
      <c r="D89" s="160"/>
      <c r="E89" s="160"/>
      <c r="F89" s="160"/>
      <c r="G89" s="160"/>
      <c r="H89" s="160"/>
      <c r="I89" s="160"/>
      <c r="J89" s="160"/>
      <c r="K89" s="160"/>
      <c r="L89" s="160">
        <v>14</v>
      </c>
      <c r="M89" s="160"/>
      <c r="N89" s="161">
        <f>男子シングルス!F82</f>
        <v>0</v>
      </c>
      <c r="O89" s="161"/>
      <c r="P89" s="161"/>
      <c r="Q89" s="161"/>
      <c r="V89" s="162"/>
      <c r="W89" s="162"/>
      <c r="X89" s="148"/>
      <c r="Y89" s="148"/>
      <c r="Z89" s="148"/>
      <c r="AA89" s="148"/>
      <c r="AB89" s="148"/>
      <c r="AC89" s="148"/>
      <c r="AD89" s="148"/>
      <c r="AE89" s="148"/>
      <c r="AF89" s="148"/>
      <c r="AG89" s="148"/>
      <c r="AH89" s="134"/>
      <c r="AI89" s="134"/>
      <c r="AJ89" s="134"/>
      <c r="AK89" s="134"/>
    </row>
    <row r="90" spans="2:37" ht="17.5" customHeight="1">
      <c r="B90" s="159"/>
      <c r="C90" s="159"/>
      <c r="D90" s="160">
        <f>VLOOKUP(C87,男子ダブルス!$A$6:$I$41,3,0)</f>
        <v>0</v>
      </c>
      <c r="E90" s="160"/>
      <c r="F90" s="160"/>
      <c r="G90" s="160"/>
      <c r="H90" s="160"/>
      <c r="I90" s="160"/>
      <c r="J90" s="160"/>
      <c r="K90" s="160"/>
      <c r="L90" s="160"/>
      <c r="M90" s="160"/>
      <c r="N90" s="117">
        <f>男子シングルス!F83</f>
        <v>0</v>
      </c>
      <c r="O90" s="117"/>
      <c r="P90" s="117"/>
      <c r="Q90" s="117"/>
      <c r="V90" s="162"/>
      <c r="W90" s="162"/>
      <c r="X90" s="148"/>
      <c r="Y90" s="148"/>
      <c r="Z90" s="148"/>
      <c r="AA90" s="148"/>
      <c r="AB90" s="148"/>
      <c r="AC90" s="148"/>
      <c r="AD90" s="148"/>
      <c r="AE90" s="148"/>
      <c r="AF90" s="148"/>
      <c r="AG90" s="148"/>
      <c r="AH90" s="134"/>
      <c r="AI90" s="134"/>
      <c r="AJ90" s="134"/>
      <c r="AK90" s="134"/>
    </row>
    <row r="91" spans="2:37" ht="17.5" customHeight="1">
      <c r="B91" s="159"/>
      <c r="C91" s="159"/>
      <c r="D91" s="160"/>
      <c r="E91" s="160"/>
      <c r="F91" s="160"/>
      <c r="G91" s="160"/>
      <c r="H91" s="160"/>
      <c r="I91" s="160"/>
      <c r="J91" s="160"/>
      <c r="K91" s="160"/>
      <c r="L91" s="160"/>
      <c r="M91" s="160"/>
      <c r="N91" s="119" t="s">
        <v>22</v>
      </c>
      <c r="O91" s="119"/>
      <c r="P91" s="119"/>
      <c r="Q91" s="119"/>
      <c r="V91" s="162"/>
      <c r="W91" s="162"/>
      <c r="X91" s="148"/>
      <c r="Y91" s="148"/>
      <c r="Z91" s="148"/>
      <c r="AA91" s="148"/>
      <c r="AB91" s="148"/>
      <c r="AC91" s="148"/>
      <c r="AD91" s="148"/>
      <c r="AE91" s="148"/>
      <c r="AF91" s="148"/>
      <c r="AG91" s="148"/>
      <c r="AH91" s="134"/>
      <c r="AI91" s="134"/>
      <c r="AJ91" s="134"/>
      <c r="AK91" s="134"/>
    </row>
    <row r="93" spans="2:37" ht="17.5" customHeight="1">
      <c r="B93" s="56"/>
      <c r="C93" s="56"/>
      <c r="D93" s="134"/>
      <c r="E93" s="134"/>
      <c r="F93" s="134"/>
      <c r="G93" s="134"/>
      <c r="H93" s="134"/>
      <c r="I93" s="134"/>
      <c r="J93" s="134"/>
      <c r="K93" s="134"/>
      <c r="L93" s="134"/>
      <c r="M93" s="134"/>
      <c r="N93" s="134"/>
      <c r="O93" s="134"/>
      <c r="P93" s="134"/>
      <c r="Q93" s="134"/>
      <c r="V93" s="56"/>
      <c r="W93" s="56"/>
      <c r="X93" s="134"/>
      <c r="Y93" s="134"/>
      <c r="Z93" s="134"/>
      <c r="AA93" s="134"/>
      <c r="AB93" s="134"/>
      <c r="AC93" s="134"/>
      <c r="AD93" s="134"/>
      <c r="AE93" s="134"/>
      <c r="AF93" s="134"/>
      <c r="AG93" s="134"/>
      <c r="AH93" s="134"/>
      <c r="AI93" s="134"/>
      <c r="AJ93" s="134"/>
      <c r="AK93" s="134"/>
    </row>
    <row r="94" spans="2:37" ht="17.5" customHeight="1">
      <c r="B94" s="162"/>
      <c r="C94" s="162"/>
      <c r="D94" s="148"/>
      <c r="E94" s="148"/>
      <c r="F94" s="148"/>
      <c r="G94" s="148"/>
      <c r="H94" s="148"/>
      <c r="I94" s="148"/>
      <c r="J94" s="148"/>
      <c r="K94" s="148"/>
      <c r="L94" s="134"/>
      <c r="M94" s="134"/>
      <c r="N94" s="134"/>
      <c r="O94" s="134"/>
      <c r="P94" s="134"/>
      <c r="Q94" s="134"/>
      <c r="V94" s="162"/>
      <c r="W94" s="162"/>
      <c r="X94" s="148"/>
      <c r="Y94" s="148"/>
      <c r="Z94" s="148"/>
      <c r="AA94" s="148"/>
      <c r="AB94" s="148"/>
      <c r="AC94" s="148"/>
      <c r="AD94" s="148"/>
      <c r="AE94" s="148"/>
      <c r="AF94" s="134"/>
      <c r="AG94" s="134"/>
      <c r="AH94" s="134"/>
      <c r="AI94" s="134"/>
      <c r="AJ94" s="134"/>
      <c r="AK94" s="134"/>
    </row>
    <row r="95" spans="2:37" ht="17.5" customHeight="1">
      <c r="B95" s="162"/>
      <c r="C95" s="162"/>
      <c r="D95" s="148"/>
      <c r="E95" s="148"/>
      <c r="F95" s="148"/>
      <c r="G95" s="148"/>
      <c r="H95" s="148"/>
      <c r="I95" s="148"/>
      <c r="J95" s="148"/>
      <c r="K95" s="148"/>
      <c r="L95" s="148"/>
      <c r="M95" s="148"/>
      <c r="N95" s="134"/>
      <c r="O95" s="134"/>
      <c r="P95" s="134"/>
      <c r="Q95" s="134"/>
      <c r="V95" s="162"/>
      <c r="W95" s="162"/>
      <c r="X95" s="148"/>
      <c r="Y95" s="148"/>
      <c r="Z95" s="148"/>
      <c r="AA95" s="148"/>
      <c r="AB95" s="148"/>
      <c r="AC95" s="148"/>
      <c r="AD95" s="148"/>
      <c r="AE95" s="148"/>
      <c r="AF95" s="148"/>
      <c r="AG95" s="148"/>
      <c r="AH95" s="134"/>
      <c r="AI95" s="134"/>
      <c r="AJ95" s="134"/>
      <c r="AK95" s="134"/>
    </row>
    <row r="96" spans="2:37" ht="17.5" customHeight="1">
      <c r="B96" s="162"/>
      <c r="C96" s="162"/>
      <c r="D96" s="148"/>
      <c r="E96" s="148"/>
      <c r="F96" s="148"/>
      <c r="G96" s="148"/>
      <c r="H96" s="148"/>
      <c r="I96" s="148"/>
      <c r="J96" s="148"/>
      <c r="K96" s="148"/>
      <c r="L96" s="148"/>
      <c r="M96" s="148"/>
      <c r="N96" s="134"/>
      <c r="O96" s="134"/>
      <c r="P96" s="134"/>
      <c r="Q96" s="134"/>
      <c r="V96" s="162"/>
      <c r="W96" s="162"/>
      <c r="X96" s="148"/>
      <c r="Y96" s="148"/>
      <c r="Z96" s="148"/>
      <c r="AA96" s="148"/>
      <c r="AB96" s="148"/>
      <c r="AC96" s="148"/>
      <c r="AD96" s="148"/>
      <c r="AE96" s="148"/>
      <c r="AF96" s="148"/>
      <c r="AG96" s="148"/>
      <c r="AH96" s="134"/>
      <c r="AI96" s="134"/>
      <c r="AJ96" s="134"/>
      <c r="AK96" s="134"/>
    </row>
    <row r="97" spans="2:37" ht="17.5" customHeight="1">
      <c r="B97" s="162"/>
      <c r="C97" s="162"/>
      <c r="D97" s="148"/>
      <c r="E97" s="148"/>
      <c r="F97" s="148"/>
      <c r="G97" s="148"/>
      <c r="H97" s="148"/>
      <c r="I97" s="148"/>
      <c r="J97" s="148"/>
      <c r="K97" s="148"/>
      <c r="L97" s="148"/>
      <c r="M97" s="148"/>
      <c r="N97" s="134"/>
      <c r="O97" s="134"/>
      <c r="P97" s="134"/>
      <c r="Q97" s="134"/>
      <c r="V97" s="162"/>
      <c r="W97" s="162"/>
      <c r="X97" s="148"/>
      <c r="Y97" s="148"/>
      <c r="Z97" s="148"/>
      <c r="AA97" s="148"/>
      <c r="AB97" s="148"/>
      <c r="AC97" s="148"/>
      <c r="AD97" s="148"/>
      <c r="AE97" s="148"/>
      <c r="AF97" s="148"/>
      <c r="AG97" s="148"/>
      <c r="AH97" s="134"/>
      <c r="AI97" s="134"/>
      <c r="AJ97" s="134"/>
      <c r="AK97" s="134"/>
    </row>
  </sheetData>
  <mergeCells count="246">
    <mergeCell ref="X93:AK93"/>
    <mergeCell ref="V94:W97"/>
    <mergeCell ref="X94:AE95"/>
    <mergeCell ref="AF94:AG94"/>
    <mergeCell ref="AH94:AK96"/>
    <mergeCell ref="AF95:AG97"/>
    <mergeCell ref="X96:AE97"/>
    <mergeCell ref="AH97:AK97"/>
    <mergeCell ref="X87:AK87"/>
    <mergeCell ref="V88:W91"/>
    <mergeCell ref="X88:AE89"/>
    <mergeCell ref="AF88:AG88"/>
    <mergeCell ref="AH88:AK90"/>
    <mergeCell ref="AF89:AG91"/>
    <mergeCell ref="X90:AE91"/>
    <mergeCell ref="AH91:AK91"/>
    <mergeCell ref="X81:AK81"/>
    <mergeCell ref="V82:W85"/>
    <mergeCell ref="X82:AE83"/>
    <mergeCell ref="AF82:AG82"/>
    <mergeCell ref="AH82:AK84"/>
    <mergeCell ref="AF83:AG85"/>
    <mergeCell ref="X84:AE85"/>
    <mergeCell ref="AH85:AK85"/>
    <mergeCell ref="X75:AK75"/>
    <mergeCell ref="V76:W79"/>
    <mergeCell ref="X76:AE77"/>
    <mergeCell ref="AF76:AG76"/>
    <mergeCell ref="AH76:AK78"/>
    <mergeCell ref="AF77:AG79"/>
    <mergeCell ref="X78:AE79"/>
    <mergeCell ref="AH79:AK79"/>
    <mergeCell ref="X69:AK69"/>
    <mergeCell ref="V70:W73"/>
    <mergeCell ref="X70:AE71"/>
    <mergeCell ref="AF70:AG70"/>
    <mergeCell ref="AH70:AK72"/>
    <mergeCell ref="AF71:AG73"/>
    <mergeCell ref="X72:AE73"/>
    <mergeCell ref="AH73:AK73"/>
    <mergeCell ref="AH61:AK61"/>
    <mergeCell ref="X63:AK63"/>
    <mergeCell ref="V64:W67"/>
    <mergeCell ref="X64:AE65"/>
    <mergeCell ref="AF64:AG64"/>
    <mergeCell ref="AH64:AK66"/>
    <mergeCell ref="AF65:AG67"/>
    <mergeCell ref="X66:AE67"/>
    <mergeCell ref="AH67:AK67"/>
    <mergeCell ref="B94:C97"/>
    <mergeCell ref="D94:K95"/>
    <mergeCell ref="L94:M94"/>
    <mergeCell ref="N94:Q96"/>
    <mergeCell ref="L95:M97"/>
    <mergeCell ref="D96:K97"/>
    <mergeCell ref="N97:Q97"/>
    <mergeCell ref="X51:AK51"/>
    <mergeCell ref="V52:W55"/>
    <mergeCell ref="X52:AE53"/>
    <mergeCell ref="AF52:AG52"/>
    <mergeCell ref="AH52:AK54"/>
    <mergeCell ref="AF53:AG55"/>
    <mergeCell ref="X54:AE55"/>
    <mergeCell ref="AH55:AK55"/>
    <mergeCell ref="X57:AK57"/>
    <mergeCell ref="V58:W61"/>
    <mergeCell ref="X58:AE59"/>
    <mergeCell ref="AF58:AG58"/>
    <mergeCell ref="AH58:AK60"/>
    <mergeCell ref="AF59:AG61"/>
    <mergeCell ref="X60:AE61"/>
    <mergeCell ref="B88:C91"/>
    <mergeCell ref="D88:K89"/>
    <mergeCell ref="L88:M88"/>
    <mergeCell ref="N88:Q90"/>
    <mergeCell ref="L89:M91"/>
    <mergeCell ref="D90:K91"/>
    <mergeCell ref="N91:Q91"/>
    <mergeCell ref="D93:Q93"/>
    <mergeCell ref="B82:C85"/>
    <mergeCell ref="D82:K83"/>
    <mergeCell ref="L82:M82"/>
    <mergeCell ref="N82:Q84"/>
    <mergeCell ref="L83:M85"/>
    <mergeCell ref="D84:K85"/>
    <mergeCell ref="N85:Q85"/>
    <mergeCell ref="D87:Q87"/>
    <mergeCell ref="B76:C79"/>
    <mergeCell ref="D76:K77"/>
    <mergeCell ref="L76:M76"/>
    <mergeCell ref="N76:Q78"/>
    <mergeCell ref="L77:M79"/>
    <mergeCell ref="D78:K79"/>
    <mergeCell ref="N79:Q79"/>
    <mergeCell ref="D81:Q81"/>
    <mergeCell ref="B70:C73"/>
    <mergeCell ref="D70:K71"/>
    <mergeCell ref="L70:M70"/>
    <mergeCell ref="N70:Q72"/>
    <mergeCell ref="L71:M73"/>
    <mergeCell ref="D72:K73"/>
    <mergeCell ref="N73:Q73"/>
    <mergeCell ref="D75:Q75"/>
    <mergeCell ref="B64:C67"/>
    <mergeCell ref="D64:K65"/>
    <mergeCell ref="L64:M64"/>
    <mergeCell ref="N64:Q66"/>
    <mergeCell ref="L65:M67"/>
    <mergeCell ref="D66:K67"/>
    <mergeCell ref="N67:Q67"/>
    <mergeCell ref="D69:Q69"/>
    <mergeCell ref="B58:C61"/>
    <mergeCell ref="D58:K59"/>
    <mergeCell ref="L58:M58"/>
    <mergeCell ref="N58:Q60"/>
    <mergeCell ref="L59:M61"/>
    <mergeCell ref="D60:K61"/>
    <mergeCell ref="N61:Q61"/>
    <mergeCell ref="D63:Q63"/>
    <mergeCell ref="B52:C55"/>
    <mergeCell ref="D52:K53"/>
    <mergeCell ref="L52:M52"/>
    <mergeCell ref="N52:Q54"/>
    <mergeCell ref="L53:M55"/>
    <mergeCell ref="D54:K55"/>
    <mergeCell ref="N55:Q55"/>
    <mergeCell ref="D57:Q57"/>
    <mergeCell ref="V45:W48"/>
    <mergeCell ref="B45:C48"/>
    <mergeCell ref="D45:K46"/>
    <mergeCell ref="N45:Q47"/>
    <mergeCell ref="L46:M48"/>
    <mergeCell ref="D47:K48"/>
    <mergeCell ref="N48:Q48"/>
    <mergeCell ref="X45:AE46"/>
    <mergeCell ref="AF45:AG45"/>
    <mergeCell ref="AH45:AK47"/>
    <mergeCell ref="AF46:AG48"/>
    <mergeCell ref="X47:AE48"/>
    <mergeCell ref="AH48:AK48"/>
    <mergeCell ref="D51:Q51"/>
    <mergeCell ref="B27:C30"/>
    <mergeCell ref="D27:K28"/>
    <mergeCell ref="L27:M27"/>
    <mergeCell ref="N27:Q29"/>
    <mergeCell ref="L28:M30"/>
    <mergeCell ref="D32:Q32"/>
    <mergeCell ref="B33:C36"/>
    <mergeCell ref="D33:K34"/>
    <mergeCell ref="L33:M33"/>
    <mergeCell ref="N33:Q35"/>
    <mergeCell ref="L34:M36"/>
    <mergeCell ref="D35:K36"/>
    <mergeCell ref="N36:Q36"/>
    <mergeCell ref="L45:M45"/>
    <mergeCell ref="X39:AE40"/>
    <mergeCell ref="B39:C42"/>
    <mergeCell ref="N39:Q41"/>
    <mergeCell ref="L16:M18"/>
    <mergeCell ref="D17:K18"/>
    <mergeCell ref="N18:Q18"/>
    <mergeCell ref="D20:Q20"/>
    <mergeCell ref="B21:C24"/>
    <mergeCell ref="D21:K22"/>
    <mergeCell ref="L21:M21"/>
    <mergeCell ref="N21:Q23"/>
    <mergeCell ref="L22:M24"/>
    <mergeCell ref="D23:K24"/>
    <mergeCell ref="X44:AK44"/>
    <mergeCell ref="AF39:AG39"/>
    <mergeCell ref="AH39:AK41"/>
    <mergeCell ref="AF40:AG42"/>
    <mergeCell ref="X41:AE42"/>
    <mergeCell ref="AH42:AK42"/>
    <mergeCell ref="AH36:AK36"/>
    <mergeCell ref="D38:Q38"/>
    <mergeCell ref="X38:AK38"/>
    <mergeCell ref="D39:K40"/>
    <mergeCell ref="L39:M39"/>
    <mergeCell ref="V39:W42"/>
    <mergeCell ref="AF34:AG36"/>
    <mergeCell ref="X35:AE36"/>
    <mergeCell ref="L40:M42"/>
    <mergeCell ref="D41:K42"/>
    <mergeCell ref="N42:Q42"/>
    <mergeCell ref="D44:Q44"/>
    <mergeCell ref="V15:W18"/>
    <mergeCell ref="X15:AE16"/>
    <mergeCell ref="X32:AK32"/>
    <mergeCell ref="V33:W36"/>
    <mergeCell ref="X33:AE34"/>
    <mergeCell ref="AF33:AG33"/>
    <mergeCell ref="AH33:AK35"/>
    <mergeCell ref="V27:W30"/>
    <mergeCell ref="X27:AE28"/>
    <mergeCell ref="AF27:AG27"/>
    <mergeCell ref="AH27:AK29"/>
    <mergeCell ref="AH30:AK30"/>
    <mergeCell ref="L9:M9"/>
    <mergeCell ref="V9:W12"/>
    <mergeCell ref="X9:AE10"/>
    <mergeCell ref="X23:AE24"/>
    <mergeCell ref="N24:Q24"/>
    <mergeCell ref="AF28:AG30"/>
    <mergeCell ref="D29:K30"/>
    <mergeCell ref="X29:AE30"/>
    <mergeCell ref="N30:Q30"/>
    <mergeCell ref="X26:AK26"/>
    <mergeCell ref="D26:Q26"/>
    <mergeCell ref="AF15:AG15"/>
    <mergeCell ref="AH15:AK17"/>
    <mergeCell ref="AF16:AG18"/>
    <mergeCell ref="X17:AE18"/>
    <mergeCell ref="X20:AK20"/>
    <mergeCell ref="V21:W24"/>
    <mergeCell ref="X21:AE22"/>
    <mergeCell ref="AF21:AG21"/>
    <mergeCell ref="AH21:AK23"/>
    <mergeCell ref="AF22:AG24"/>
    <mergeCell ref="AH24:AK24"/>
    <mergeCell ref="AH18:AK18"/>
    <mergeCell ref="L15:M15"/>
    <mergeCell ref="B9:C12"/>
    <mergeCell ref="D11:K12"/>
    <mergeCell ref="B15:C18"/>
    <mergeCell ref="D15:K16"/>
    <mergeCell ref="N15:Q17"/>
    <mergeCell ref="A1:C1"/>
    <mergeCell ref="D1:J1"/>
    <mergeCell ref="A2:AO2"/>
    <mergeCell ref="C4:AM4"/>
    <mergeCell ref="C5:AM5"/>
    <mergeCell ref="C6:AL6"/>
    <mergeCell ref="D8:Q8"/>
    <mergeCell ref="X8:AK8"/>
    <mergeCell ref="AF9:AG9"/>
    <mergeCell ref="AH9:AK11"/>
    <mergeCell ref="AF10:AG12"/>
    <mergeCell ref="X11:AE12"/>
    <mergeCell ref="AH12:AK12"/>
    <mergeCell ref="X14:AK14"/>
    <mergeCell ref="N9:Q11"/>
    <mergeCell ref="L10:M12"/>
    <mergeCell ref="N12:Q12"/>
    <mergeCell ref="D14:Q14"/>
    <mergeCell ref="D9:K10"/>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topLeftCell="A24" zoomScaleNormal="100" zoomScaleSheetLayoutView="100" workbookViewId="0">
      <selection activeCell="F2" sqref="F2:H2"/>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6384" width="8.90625" style="7"/>
  </cols>
  <sheetData>
    <row r="1" spans="1:9" ht="25.9" customHeight="1">
      <c r="A1" t="s">
        <v>42</v>
      </c>
      <c r="B1"/>
    </row>
    <row r="2" spans="1:9" ht="46.9" customHeight="1">
      <c r="A2" s="110" t="s">
        <v>59</v>
      </c>
      <c r="B2" s="111"/>
      <c r="C2" s="111"/>
      <c r="D2" s="111"/>
      <c r="E2" s="131"/>
      <c r="F2" s="110"/>
      <c r="G2" s="111"/>
      <c r="H2" s="111"/>
      <c r="I2" s="55" t="s">
        <v>78</v>
      </c>
    </row>
    <row r="3" spans="1:9" ht="12" customHeight="1">
      <c r="A3" s="100" t="s">
        <v>45</v>
      </c>
      <c r="B3" s="102"/>
      <c r="C3" s="123" t="s">
        <v>20</v>
      </c>
      <c r="D3" s="117" t="s">
        <v>21</v>
      </c>
      <c r="E3" s="128" t="s">
        <v>36</v>
      </c>
      <c r="F3" s="122" t="s">
        <v>10</v>
      </c>
      <c r="G3" s="123"/>
      <c r="H3" s="120" t="s">
        <v>46</v>
      </c>
      <c r="I3" s="121"/>
    </row>
    <row r="4" spans="1:9" ht="12" customHeight="1">
      <c r="A4" s="132"/>
      <c r="B4" s="133"/>
      <c r="C4" s="125"/>
      <c r="D4" s="118"/>
      <c r="E4" s="129"/>
      <c r="F4" s="124"/>
      <c r="G4" s="125"/>
      <c r="H4" s="8" t="s">
        <v>38</v>
      </c>
      <c r="I4" s="19" t="s">
        <v>39</v>
      </c>
    </row>
    <row r="5" spans="1:9" ht="12" customHeight="1">
      <c r="A5" s="103"/>
      <c r="B5" s="105"/>
      <c r="C5" s="127"/>
      <c r="D5" s="119"/>
      <c r="E5" s="130"/>
      <c r="F5" s="126"/>
      <c r="G5" s="127"/>
      <c r="H5" s="9" t="s">
        <v>70</v>
      </c>
      <c r="I5" s="20" t="s">
        <v>71</v>
      </c>
    </row>
    <row r="6" spans="1:9" s="11" customFormat="1" ht="39" customHeight="1">
      <c r="A6" s="10">
        <v>1</v>
      </c>
      <c r="B6" s="10" t="s">
        <v>57</v>
      </c>
      <c r="C6" s="14"/>
      <c r="D6" s="14"/>
      <c r="E6" s="26" t="str">
        <f>IF($F$2="","",$F$2)</f>
        <v/>
      </c>
      <c r="F6" s="163"/>
      <c r="G6" s="164"/>
      <c r="H6" s="14">
        <v>1</v>
      </c>
      <c r="I6" s="14"/>
    </row>
    <row r="7" spans="1:9" s="11" customFormat="1" ht="39" customHeight="1">
      <c r="A7" s="10">
        <v>2</v>
      </c>
      <c r="B7" s="10" t="s">
        <v>57</v>
      </c>
      <c r="C7" s="14"/>
      <c r="D7" s="14"/>
      <c r="E7" s="26" t="str">
        <f t="shared" ref="E7:E40" si="0">IF($F$2="","",$F$2)</f>
        <v/>
      </c>
      <c r="F7" s="163"/>
      <c r="G7" s="164"/>
      <c r="H7" s="14">
        <v>2</v>
      </c>
      <c r="I7" s="14"/>
    </row>
    <row r="8" spans="1:9" s="11" customFormat="1" ht="39" customHeight="1">
      <c r="A8" s="10">
        <v>3</v>
      </c>
      <c r="B8" s="10" t="s">
        <v>57</v>
      </c>
      <c r="C8" s="14"/>
      <c r="D8" s="14"/>
      <c r="E8" s="26" t="str">
        <f t="shared" si="0"/>
        <v/>
      </c>
      <c r="F8" s="163"/>
      <c r="G8" s="164"/>
      <c r="H8" s="14">
        <v>3</v>
      </c>
      <c r="I8" s="14"/>
    </row>
    <row r="9" spans="1:9" s="11" customFormat="1" ht="39" customHeight="1">
      <c r="A9" s="10">
        <v>4</v>
      </c>
      <c r="B9" s="10" t="s">
        <v>57</v>
      </c>
      <c r="C9" s="14"/>
      <c r="D9" s="14"/>
      <c r="E9" s="26" t="str">
        <f t="shared" si="0"/>
        <v/>
      </c>
      <c r="F9" s="163"/>
      <c r="G9" s="164"/>
      <c r="H9" s="14">
        <v>4</v>
      </c>
      <c r="I9" s="14"/>
    </row>
    <row r="10" spans="1:9" s="11" customFormat="1" ht="39" customHeight="1">
      <c r="A10" s="10">
        <v>5</v>
      </c>
      <c r="B10" s="10" t="s">
        <v>57</v>
      </c>
      <c r="C10" s="14"/>
      <c r="D10" s="14"/>
      <c r="E10" s="26" t="str">
        <f t="shared" si="0"/>
        <v/>
      </c>
      <c r="F10" s="163"/>
      <c r="G10" s="164"/>
      <c r="H10" s="14">
        <v>5</v>
      </c>
      <c r="I10" s="14"/>
    </row>
    <row r="11" spans="1:9" s="11" customFormat="1" ht="39" customHeight="1">
      <c r="A11" s="10">
        <v>6</v>
      </c>
      <c r="B11" s="10" t="s">
        <v>57</v>
      </c>
      <c r="C11" s="14"/>
      <c r="D11" s="14"/>
      <c r="E11" s="26" t="str">
        <f t="shared" si="0"/>
        <v/>
      </c>
      <c r="F11" s="163"/>
      <c r="G11" s="164"/>
      <c r="H11" s="14">
        <v>6</v>
      </c>
      <c r="I11" s="14"/>
    </row>
    <row r="12" spans="1:9" s="11" customFormat="1" ht="39" customHeight="1">
      <c r="A12" s="10">
        <v>7</v>
      </c>
      <c r="B12" s="10" t="s">
        <v>58</v>
      </c>
      <c r="C12" s="14"/>
      <c r="D12" s="14"/>
      <c r="E12" s="26" t="str">
        <f t="shared" si="0"/>
        <v/>
      </c>
      <c r="F12" s="163"/>
      <c r="G12" s="164"/>
      <c r="H12" s="14"/>
      <c r="I12" s="14">
        <v>1</v>
      </c>
    </row>
    <row r="13" spans="1:9" s="11" customFormat="1" ht="39" customHeight="1">
      <c r="A13" s="10">
        <v>8</v>
      </c>
      <c r="B13" s="10" t="s">
        <v>58</v>
      </c>
      <c r="C13" s="14"/>
      <c r="D13" s="14"/>
      <c r="E13" s="26" t="str">
        <f t="shared" si="0"/>
        <v/>
      </c>
      <c r="F13" s="163"/>
      <c r="G13" s="164"/>
      <c r="H13" s="14"/>
      <c r="I13" s="14">
        <v>2</v>
      </c>
    </row>
    <row r="14" spans="1:9" s="11" customFormat="1" ht="39" customHeight="1">
      <c r="A14" s="10">
        <v>9</v>
      </c>
      <c r="B14" s="10" t="s">
        <v>58</v>
      </c>
      <c r="C14" s="14"/>
      <c r="D14" s="14"/>
      <c r="E14" s="26" t="str">
        <f t="shared" si="0"/>
        <v/>
      </c>
      <c r="F14" s="163"/>
      <c r="G14" s="164"/>
      <c r="H14" s="14"/>
      <c r="I14" s="14">
        <v>3</v>
      </c>
    </row>
    <row r="15" spans="1:9" s="11" customFormat="1" ht="39" customHeight="1">
      <c r="A15" s="10">
        <v>10</v>
      </c>
      <c r="B15" s="10" t="s">
        <v>58</v>
      </c>
      <c r="C15" s="14"/>
      <c r="D15" s="14"/>
      <c r="E15" s="26" t="str">
        <f t="shared" si="0"/>
        <v/>
      </c>
      <c r="F15" s="163"/>
      <c r="G15" s="164"/>
      <c r="H15" s="14"/>
      <c r="I15" s="14">
        <v>4</v>
      </c>
    </row>
    <row r="16" spans="1:9" s="11" customFormat="1" ht="39" customHeight="1">
      <c r="A16" s="10">
        <v>11</v>
      </c>
      <c r="B16" s="10" t="s">
        <v>58</v>
      </c>
      <c r="C16" s="14"/>
      <c r="D16" s="14"/>
      <c r="E16" s="26" t="str">
        <f t="shared" si="0"/>
        <v/>
      </c>
      <c r="F16" s="163"/>
      <c r="G16" s="164"/>
      <c r="H16" s="14"/>
      <c r="I16" s="14">
        <v>5</v>
      </c>
    </row>
    <row r="17" spans="1:9" s="11" customFormat="1" ht="39" customHeight="1">
      <c r="A17" s="10">
        <v>12</v>
      </c>
      <c r="B17" s="10" t="s">
        <v>58</v>
      </c>
      <c r="C17" s="14"/>
      <c r="D17" s="14"/>
      <c r="E17" s="26" t="str">
        <f t="shared" si="0"/>
        <v/>
      </c>
      <c r="F17" s="163"/>
      <c r="G17" s="164"/>
      <c r="H17" s="14"/>
      <c r="I17" s="14">
        <v>6</v>
      </c>
    </row>
    <row r="18" spans="1:9" s="11" customFormat="1" ht="39" customHeight="1">
      <c r="A18" s="10">
        <v>13</v>
      </c>
      <c r="B18" s="10" t="s">
        <v>58</v>
      </c>
      <c r="C18" s="14"/>
      <c r="D18" s="14"/>
      <c r="E18" s="26" t="str">
        <f t="shared" si="0"/>
        <v/>
      </c>
      <c r="F18" s="163"/>
      <c r="G18" s="164"/>
      <c r="H18" s="14"/>
      <c r="I18" s="14">
        <v>7</v>
      </c>
    </row>
    <row r="19" spans="1:9" s="11" customFormat="1" ht="39" customHeight="1">
      <c r="A19" s="10">
        <v>14</v>
      </c>
      <c r="B19" s="10" t="s">
        <v>58</v>
      </c>
      <c r="C19" s="14"/>
      <c r="D19" s="14"/>
      <c r="E19" s="26" t="str">
        <f t="shared" si="0"/>
        <v/>
      </c>
      <c r="F19" s="163"/>
      <c r="G19" s="164"/>
      <c r="H19" s="14"/>
      <c r="I19" s="14">
        <v>8</v>
      </c>
    </row>
    <row r="20" spans="1:9" s="11" customFormat="1" ht="39" customHeight="1">
      <c r="A20" s="10">
        <v>15</v>
      </c>
      <c r="B20" s="10" t="s">
        <v>58</v>
      </c>
      <c r="C20" s="14"/>
      <c r="D20" s="14"/>
      <c r="E20" s="26" t="str">
        <f t="shared" si="0"/>
        <v/>
      </c>
      <c r="F20" s="163"/>
      <c r="G20" s="164"/>
      <c r="H20" s="14"/>
      <c r="I20" s="14">
        <v>9</v>
      </c>
    </row>
    <row r="21" spans="1:9" s="11" customFormat="1" ht="39" customHeight="1">
      <c r="A21" s="10">
        <v>16</v>
      </c>
      <c r="B21" s="10" t="s">
        <v>58</v>
      </c>
      <c r="C21" s="14"/>
      <c r="D21" s="14"/>
      <c r="E21" s="26" t="str">
        <f t="shared" si="0"/>
        <v/>
      </c>
      <c r="F21" s="163"/>
      <c r="G21" s="164"/>
      <c r="H21" s="14"/>
      <c r="I21" s="14">
        <v>10</v>
      </c>
    </row>
    <row r="22" spans="1:9" s="11" customFormat="1" ht="39" customHeight="1">
      <c r="A22" s="10">
        <v>17</v>
      </c>
      <c r="B22" s="10" t="s">
        <v>58</v>
      </c>
      <c r="C22" s="14"/>
      <c r="D22" s="14"/>
      <c r="E22" s="26" t="str">
        <f t="shared" si="0"/>
        <v/>
      </c>
      <c r="F22" s="163"/>
      <c r="G22" s="164"/>
      <c r="H22" s="14"/>
      <c r="I22" s="14">
        <v>11</v>
      </c>
    </row>
    <row r="23" spans="1:9" s="11" customFormat="1" ht="39" customHeight="1">
      <c r="A23" s="10">
        <v>18</v>
      </c>
      <c r="B23" s="10" t="s">
        <v>58</v>
      </c>
      <c r="C23" s="14"/>
      <c r="D23" s="14"/>
      <c r="E23" s="26" t="str">
        <f t="shared" si="0"/>
        <v/>
      </c>
      <c r="F23" s="163"/>
      <c r="G23" s="164"/>
      <c r="H23" s="14"/>
      <c r="I23" s="14">
        <v>12</v>
      </c>
    </row>
    <row r="24" spans="1:9" s="11" customFormat="1" ht="39" customHeight="1">
      <c r="A24" s="10">
        <v>19</v>
      </c>
      <c r="B24" s="10" t="s">
        <v>58</v>
      </c>
      <c r="C24" s="14"/>
      <c r="D24" s="14"/>
      <c r="E24" s="26" t="str">
        <f t="shared" si="0"/>
        <v/>
      </c>
      <c r="F24" s="163"/>
      <c r="G24" s="164"/>
      <c r="H24" s="14"/>
      <c r="I24" s="14">
        <v>13</v>
      </c>
    </row>
    <row r="25" spans="1:9" s="11" customFormat="1" ht="39" customHeight="1">
      <c r="A25" s="10">
        <v>20</v>
      </c>
      <c r="B25" s="10" t="s">
        <v>58</v>
      </c>
      <c r="C25" s="14"/>
      <c r="D25" s="14"/>
      <c r="E25" s="26" t="str">
        <f t="shared" si="0"/>
        <v/>
      </c>
      <c r="F25" s="163"/>
      <c r="G25" s="164"/>
      <c r="H25" s="14"/>
      <c r="I25" s="14">
        <v>14</v>
      </c>
    </row>
    <row r="26" spans="1:9" s="11" customFormat="1" ht="39" customHeight="1">
      <c r="A26" s="10">
        <v>21</v>
      </c>
      <c r="B26" s="10" t="s">
        <v>58</v>
      </c>
      <c r="C26" s="14"/>
      <c r="D26" s="14"/>
      <c r="E26" s="14" t="str">
        <f t="shared" si="0"/>
        <v/>
      </c>
      <c r="F26" s="163"/>
      <c r="G26" s="164"/>
      <c r="H26" s="14"/>
      <c r="I26" s="14">
        <v>15</v>
      </c>
    </row>
    <row r="27" spans="1:9" s="11" customFormat="1" ht="39" customHeight="1">
      <c r="A27" s="10">
        <v>22</v>
      </c>
      <c r="B27" s="10" t="s">
        <v>58</v>
      </c>
      <c r="C27" s="14"/>
      <c r="D27" s="14"/>
      <c r="E27" s="14" t="str">
        <f t="shared" si="0"/>
        <v/>
      </c>
      <c r="F27" s="163"/>
      <c r="G27" s="164"/>
      <c r="H27" s="14"/>
      <c r="I27" s="14">
        <v>16</v>
      </c>
    </row>
    <row r="28" spans="1:9" s="11" customFormat="1" ht="39" customHeight="1">
      <c r="A28" s="10">
        <v>23</v>
      </c>
      <c r="B28" s="10" t="s">
        <v>58</v>
      </c>
      <c r="C28" s="14"/>
      <c r="D28" s="14"/>
      <c r="E28" s="14" t="str">
        <f t="shared" si="0"/>
        <v/>
      </c>
      <c r="F28" s="163"/>
      <c r="G28" s="164"/>
      <c r="H28" s="14"/>
      <c r="I28" s="14">
        <v>17</v>
      </c>
    </row>
    <row r="29" spans="1:9" s="11" customFormat="1" ht="39" customHeight="1">
      <c r="A29" s="10">
        <v>24</v>
      </c>
      <c r="B29" s="10" t="s">
        <v>58</v>
      </c>
      <c r="C29" s="14"/>
      <c r="D29" s="14"/>
      <c r="E29" s="14" t="str">
        <f t="shared" si="0"/>
        <v/>
      </c>
      <c r="F29" s="163"/>
      <c r="G29" s="164"/>
      <c r="H29" s="14"/>
      <c r="I29" s="14">
        <v>18</v>
      </c>
    </row>
    <row r="30" spans="1:9" s="11" customFormat="1" ht="39" customHeight="1">
      <c r="A30" s="10">
        <v>25</v>
      </c>
      <c r="B30" s="10" t="s">
        <v>58</v>
      </c>
      <c r="C30" s="14"/>
      <c r="D30" s="14"/>
      <c r="E30" s="14" t="str">
        <f t="shared" si="0"/>
        <v/>
      </c>
      <c r="F30" s="163"/>
      <c r="G30" s="164"/>
      <c r="H30" s="14"/>
      <c r="I30" s="14">
        <v>19</v>
      </c>
    </row>
    <row r="31" spans="1:9" s="11" customFormat="1" ht="39" customHeight="1">
      <c r="A31" s="10">
        <v>26</v>
      </c>
      <c r="B31" s="10" t="s">
        <v>58</v>
      </c>
      <c r="C31" s="14"/>
      <c r="D31" s="14"/>
      <c r="E31" s="14" t="str">
        <f t="shared" si="0"/>
        <v/>
      </c>
      <c r="F31" s="163"/>
      <c r="G31" s="164"/>
      <c r="H31" s="14"/>
      <c r="I31" s="14">
        <v>20</v>
      </c>
    </row>
    <row r="32" spans="1:9" s="11" customFormat="1" ht="39" customHeight="1">
      <c r="A32" s="10">
        <v>27</v>
      </c>
      <c r="B32" s="10" t="s">
        <v>58</v>
      </c>
      <c r="C32" s="14"/>
      <c r="D32" s="14"/>
      <c r="E32" s="14" t="str">
        <f t="shared" si="0"/>
        <v/>
      </c>
      <c r="F32" s="163"/>
      <c r="G32" s="164"/>
      <c r="H32" s="14"/>
      <c r="I32" s="14">
        <v>21</v>
      </c>
    </row>
    <row r="33" spans="1:9" s="11" customFormat="1" ht="39" customHeight="1">
      <c r="A33" s="10">
        <v>28</v>
      </c>
      <c r="B33" s="10" t="s">
        <v>58</v>
      </c>
      <c r="C33" s="14"/>
      <c r="D33" s="14"/>
      <c r="E33" s="14" t="str">
        <f t="shared" si="0"/>
        <v/>
      </c>
      <c r="F33" s="163"/>
      <c r="G33" s="164"/>
      <c r="H33" s="14"/>
      <c r="I33" s="14">
        <v>22</v>
      </c>
    </row>
    <row r="34" spans="1:9" s="11" customFormat="1" ht="39" customHeight="1">
      <c r="A34" s="10">
        <v>29</v>
      </c>
      <c r="B34" s="10" t="s">
        <v>58</v>
      </c>
      <c r="C34" s="14"/>
      <c r="D34" s="14"/>
      <c r="E34" s="14" t="str">
        <f t="shared" si="0"/>
        <v/>
      </c>
      <c r="F34" s="163"/>
      <c r="G34" s="164"/>
      <c r="H34" s="14"/>
      <c r="I34" s="14">
        <v>23</v>
      </c>
    </row>
    <row r="35" spans="1:9" s="11" customFormat="1" ht="39" customHeight="1">
      <c r="A35" s="10">
        <v>30</v>
      </c>
      <c r="B35" s="10" t="s">
        <v>58</v>
      </c>
      <c r="C35" s="14"/>
      <c r="D35" s="14"/>
      <c r="E35" s="14" t="str">
        <f t="shared" si="0"/>
        <v/>
      </c>
      <c r="F35" s="163"/>
      <c r="G35" s="164"/>
      <c r="H35" s="14"/>
      <c r="I35" s="14">
        <v>24</v>
      </c>
    </row>
    <row r="36" spans="1:9" s="11" customFormat="1" ht="39" customHeight="1">
      <c r="A36" s="10">
        <v>31</v>
      </c>
      <c r="B36" s="10" t="s">
        <v>58</v>
      </c>
      <c r="C36" s="14"/>
      <c r="D36" s="14"/>
      <c r="E36" s="14" t="str">
        <f t="shared" si="0"/>
        <v/>
      </c>
      <c r="F36" s="163"/>
      <c r="G36" s="164"/>
      <c r="H36" s="14"/>
      <c r="I36" s="14">
        <v>25</v>
      </c>
    </row>
    <row r="37" spans="1:9" s="11" customFormat="1" ht="39" customHeight="1">
      <c r="A37" s="10">
        <v>32</v>
      </c>
      <c r="B37" s="10" t="s">
        <v>58</v>
      </c>
      <c r="C37" s="14"/>
      <c r="D37" s="14"/>
      <c r="E37" s="14" t="str">
        <f t="shared" si="0"/>
        <v/>
      </c>
      <c r="F37" s="163"/>
      <c r="G37" s="164"/>
      <c r="H37" s="14"/>
      <c r="I37" s="14">
        <v>26</v>
      </c>
    </row>
    <row r="38" spans="1:9" s="11" customFormat="1" ht="39" customHeight="1">
      <c r="A38" s="10">
        <v>33</v>
      </c>
      <c r="B38" s="10" t="s">
        <v>58</v>
      </c>
      <c r="C38" s="14"/>
      <c r="D38" s="14"/>
      <c r="E38" s="14" t="str">
        <f t="shared" si="0"/>
        <v/>
      </c>
      <c r="F38" s="163"/>
      <c r="G38" s="164"/>
      <c r="H38" s="14"/>
      <c r="I38" s="14">
        <v>27</v>
      </c>
    </row>
    <row r="39" spans="1:9" s="11" customFormat="1" ht="39" customHeight="1">
      <c r="A39" s="10">
        <v>34</v>
      </c>
      <c r="B39" s="10" t="s">
        <v>58</v>
      </c>
      <c r="C39" s="14"/>
      <c r="D39" s="14"/>
      <c r="E39" s="14" t="str">
        <f t="shared" si="0"/>
        <v/>
      </c>
      <c r="F39" s="163"/>
      <c r="G39" s="164"/>
      <c r="H39" s="14"/>
      <c r="I39" s="14">
        <v>28</v>
      </c>
    </row>
    <row r="40" spans="1:9" s="11" customFormat="1" ht="39" customHeight="1">
      <c r="A40" s="10">
        <v>35</v>
      </c>
      <c r="B40" s="10" t="s">
        <v>58</v>
      </c>
      <c r="C40" s="14"/>
      <c r="D40" s="14"/>
      <c r="E40" s="14" t="str">
        <f t="shared" si="0"/>
        <v/>
      </c>
      <c r="F40" s="163"/>
      <c r="G40" s="164"/>
      <c r="H40" s="14"/>
      <c r="I40" s="14">
        <v>29</v>
      </c>
    </row>
    <row r="41" spans="1:9" ht="18.649999999999999" customHeight="1">
      <c r="C41" s="12" t="s">
        <v>23</v>
      </c>
    </row>
    <row r="42" spans="1:9" ht="18.649999999999999" customHeight="1">
      <c r="C42" s="112" t="s">
        <v>34</v>
      </c>
      <c r="D42" s="112"/>
      <c r="E42" s="112"/>
      <c r="F42" s="112"/>
      <c r="G42" s="112"/>
      <c r="H42" s="112"/>
      <c r="I42" s="112"/>
    </row>
    <row r="43" spans="1:9" ht="18.649999999999999" customHeight="1">
      <c r="C43" t="s">
        <v>29</v>
      </c>
      <c r="D43"/>
      <c r="E43"/>
      <c r="F43"/>
      <c r="G43"/>
      <c r="H43"/>
      <c r="I43"/>
    </row>
    <row r="44" spans="1:9" ht="18.649999999999999" customHeight="1">
      <c r="C44" t="s">
        <v>32</v>
      </c>
      <c r="D44"/>
      <c r="E44"/>
      <c r="F44"/>
      <c r="G44"/>
      <c r="H44"/>
      <c r="I44"/>
    </row>
  </sheetData>
  <mergeCells count="44">
    <mergeCell ref="C42:I42"/>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A2:E2"/>
    <mergeCell ref="A3:B5"/>
    <mergeCell ref="C3:C5"/>
    <mergeCell ref="D3:D5"/>
    <mergeCell ref="E3:E5"/>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9"/>
  <sheetViews>
    <sheetView showZeros="0" view="pageBreakPreview" topLeftCell="D84" zoomScale="103" zoomScaleNormal="100" workbookViewId="0">
      <selection activeCell="X38" sqref="X38:AE39"/>
    </sheetView>
  </sheetViews>
  <sheetFormatPr defaultColWidth="1.7265625" defaultRowHeight="17.5" customHeight="1"/>
  <cols>
    <col min="1" max="45" width="1.7265625" style="13" customWidth="1"/>
    <col min="46" max="16384" width="1.7265625" style="13"/>
  </cols>
  <sheetData>
    <row r="1" spans="1:41" ht="17.5" customHeight="1">
      <c r="A1" s="134" t="s">
        <v>24</v>
      </c>
      <c r="B1" s="134"/>
      <c r="C1" s="134"/>
      <c r="D1" s="134" t="s">
        <v>25</v>
      </c>
      <c r="E1" s="134"/>
      <c r="F1" s="134"/>
      <c r="G1" s="134"/>
      <c r="H1" s="134"/>
      <c r="I1" s="134"/>
      <c r="J1" s="134"/>
    </row>
    <row r="2" spans="1:41" ht="17.5" customHeight="1">
      <c r="A2" s="135" t="str">
        <f>個人戦1枚目!B2</f>
        <v>令和５年度　第３３回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2.65" customHeight="1">
      <c r="A3" s="7"/>
      <c r="B3" s="7"/>
      <c r="C3" s="136" t="s">
        <v>62</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1" ht="12.65" customHeight="1">
      <c r="A4" s="7"/>
      <c r="B4" s="7"/>
      <c r="C4" s="136" t="s">
        <v>30</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2"/>
    </row>
    <row r="6" spans="1:41" ht="12.65" customHeight="1">
      <c r="A6" s="7"/>
      <c r="B6" s="7"/>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12"/>
    </row>
    <row r="7" spans="1:41" ht="17.5" customHeight="1">
      <c r="B7" s="144">
        <v>1</v>
      </c>
      <c r="C7" s="145"/>
      <c r="D7" s="173" t="s">
        <v>60</v>
      </c>
      <c r="E7" s="174"/>
      <c r="F7" s="174"/>
      <c r="G7" s="174"/>
      <c r="H7" s="174"/>
      <c r="I7" s="174"/>
      <c r="J7" s="174"/>
      <c r="K7" s="174"/>
      <c r="L7" s="174"/>
      <c r="M7" s="174"/>
      <c r="N7" s="174"/>
      <c r="O7" s="174"/>
      <c r="P7" s="174"/>
      <c r="Q7" s="175"/>
      <c r="R7" s="15"/>
      <c r="S7" s="15"/>
      <c r="T7" s="15"/>
      <c r="U7" s="15"/>
      <c r="V7" s="144">
        <v>7</v>
      </c>
      <c r="W7" s="145"/>
      <c r="X7" s="173" t="s">
        <v>61</v>
      </c>
      <c r="Y7" s="174"/>
      <c r="Z7" s="174"/>
      <c r="AA7" s="174"/>
      <c r="AB7" s="174"/>
      <c r="AC7" s="174"/>
      <c r="AD7" s="174"/>
      <c r="AE7" s="174"/>
      <c r="AF7" s="174"/>
      <c r="AG7" s="174"/>
      <c r="AH7" s="174"/>
      <c r="AI7" s="174"/>
      <c r="AJ7" s="174"/>
      <c r="AK7" s="175"/>
    </row>
    <row r="8" spans="1:41" ht="17.5" customHeight="1">
      <c r="B8" s="176" t="s">
        <v>20</v>
      </c>
      <c r="C8" s="177"/>
      <c r="D8" s="180">
        <f>VLOOKUP(B7,'女子シングルス '!$A$6:$I$40,3,0)</f>
        <v>0</v>
      </c>
      <c r="E8" s="181"/>
      <c r="F8" s="181"/>
      <c r="G8" s="181"/>
      <c r="H8" s="181"/>
      <c r="I8" s="181"/>
      <c r="J8" s="181"/>
      <c r="K8" s="182"/>
      <c r="L8" s="165" t="s">
        <v>26</v>
      </c>
      <c r="M8" s="166"/>
      <c r="N8" s="167">
        <f>'女子シングルス '!$F$2</f>
        <v>0</v>
      </c>
      <c r="O8" s="168"/>
      <c r="P8" s="168"/>
      <c r="Q8" s="169"/>
      <c r="R8" s="15"/>
      <c r="S8" s="15"/>
      <c r="T8" s="15"/>
      <c r="U8" s="15"/>
      <c r="V8" s="176" t="s">
        <v>20</v>
      </c>
      <c r="W8" s="177"/>
      <c r="X8" s="180">
        <f>VLOOKUP(V7,'女子シングルス '!$A$6:$I$40,3,0)</f>
        <v>0</v>
      </c>
      <c r="Y8" s="181"/>
      <c r="Z8" s="181"/>
      <c r="AA8" s="181"/>
      <c r="AB8" s="181"/>
      <c r="AC8" s="181"/>
      <c r="AD8" s="181"/>
      <c r="AE8" s="182"/>
      <c r="AF8" s="165" t="s">
        <v>26</v>
      </c>
      <c r="AG8" s="166"/>
      <c r="AH8" s="167">
        <f>'女子シングルス '!$F$2</f>
        <v>0</v>
      </c>
      <c r="AI8" s="168"/>
      <c r="AJ8" s="168"/>
      <c r="AK8" s="169"/>
    </row>
    <row r="9" spans="1:41" ht="17.5" customHeight="1">
      <c r="B9" s="178"/>
      <c r="C9" s="179"/>
      <c r="D9" s="170"/>
      <c r="E9" s="183"/>
      <c r="F9" s="183"/>
      <c r="G9" s="183"/>
      <c r="H9" s="183"/>
      <c r="I9" s="183"/>
      <c r="J9" s="183"/>
      <c r="K9" s="171"/>
      <c r="L9" s="170">
        <v>1</v>
      </c>
      <c r="M9" s="171"/>
      <c r="N9" s="165" t="s">
        <v>22</v>
      </c>
      <c r="O9" s="172"/>
      <c r="P9" s="172"/>
      <c r="Q9" s="166"/>
      <c r="R9" s="15"/>
      <c r="S9" s="15"/>
      <c r="T9" s="15"/>
      <c r="U9" s="15"/>
      <c r="V9" s="178"/>
      <c r="W9" s="179"/>
      <c r="X9" s="170"/>
      <c r="Y9" s="183"/>
      <c r="Z9" s="183"/>
      <c r="AA9" s="183"/>
      <c r="AB9" s="183"/>
      <c r="AC9" s="183"/>
      <c r="AD9" s="183"/>
      <c r="AE9" s="171"/>
      <c r="AF9" s="170">
        <v>1</v>
      </c>
      <c r="AG9" s="171"/>
      <c r="AH9" s="165" t="s">
        <v>22</v>
      </c>
      <c r="AI9" s="172"/>
      <c r="AJ9" s="172"/>
      <c r="AK9" s="166"/>
    </row>
    <row r="10" spans="1:41" ht="17.5" customHeight="1">
      <c r="B10" s="15"/>
      <c r="C10" s="15"/>
      <c r="D10" s="15"/>
      <c r="E10" s="15"/>
      <c r="F10" s="15"/>
      <c r="G10" s="15"/>
      <c r="H10" s="15"/>
      <c r="I10" s="15"/>
      <c r="J10" s="15"/>
      <c r="K10" s="15"/>
      <c r="L10" s="15"/>
      <c r="M10" s="15"/>
      <c r="N10" s="15"/>
      <c r="O10" s="15"/>
      <c r="P10" s="15"/>
      <c r="Q10" s="15"/>
      <c r="R10" s="15"/>
      <c r="S10" s="15"/>
      <c r="T10" s="15"/>
      <c r="U10" s="15"/>
      <c r="V10" s="47"/>
      <c r="W10" s="47"/>
      <c r="X10" s="48"/>
      <c r="Y10" s="48"/>
      <c r="Z10" s="48"/>
      <c r="AA10" s="48"/>
      <c r="AB10" s="48"/>
      <c r="AC10" s="48"/>
      <c r="AD10" s="48"/>
      <c r="AE10" s="48"/>
      <c r="AF10" s="48"/>
      <c r="AG10" s="48"/>
      <c r="AH10" s="15"/>
      <c r="AI10" s="15"/>
      <c r="AJ10" s="15"/>
      <c r="AK10" s="15"/>
    </row>
    <row r="11" spans="1:41" ht="17.5" customHeight="1">
      <c r="B11" s="15"/>
      <c r="C11" s="15"/>
      <c r="D11" s="15"/>
      <c r="E11" s="15"/>
      <c r="F11" s="15"/>
      <c r="G11" s="15"/>
      <c r="H11" s="15"/>
      <c r="I11" s="15"/>
      <c r="J11" s="15"/>
      <c r="K11" s="15"/>
      <c r="L11" s="15"/>
      <c r="M11" s="15"/>
      <c r="N11" s="15"/>
      <c r="O11" s="15"/>
      <c r="P11" s="15"/>
      <c r="Q11" s="15"/>
      <c r="R11" s="15"/>
      <c r="S11" s="15"/>
      <c r="T11" s="15"/>
      <c r="U11" s="15"/>
      <c r="V11" s="47"/>
      <c r="W11" s="47"/>
      <c r="X11" s="48"/>
      <c r="Y11" s="48"/>
      <c r="Z11" s="48"/>
      <c r="AA11" s="48"/>
      <c r="AB11" s="48"/>
      <c r="AC11" s="48"/>
      <c r="AD11" s="48"/>
      <c r="AE11" s="48"/>
      <c r="AF11" s="48"/>
      <c r="AG11" s="48"/>
      <c r="AH11" s="15"/>
      <c r="AI11" s="15"/>
      <c r="AJ11" s="15"/>
      <c r="AK11" s="15"/>
    </row>
    <row r="12" spans="1:41" ht="17.5" customHeight="1">
      <c r="B12" s="144">
        <v>2</v>
      </c>
      <c r="C12" s="145"/>
      <c r="D12" s="173" t="s">
        <v>60</v>
      </c>
      <c r="E12" s="174"/>
      <c r="F12" s="174"/>
      <c r="G12" s="174"/>
      <c r="H12" s="174"/>
      <c r="I12" s="174"/>
      <c r="J12" s="174"/>
      <c r="K12" s="174"/>
      <c r="L12" s="174"/>
      <c r="M12" s="174"/>
      <c r="N12" s="174"/>
      <c r="O12" s="174"/>
      <c r="P12" s="174"/>
      <c r="Q12" s="175"/>
      <c r="R12" s="15"/>
      <c r="S12" s="15"/>
      <c r="T12" s="15"/>
      <c r="U12" s="15"/>
      <c r="V12" s="144">
        <v>8</v>
      </c>
      <c r="W12" s="145"/>
      <c r="X12" s="173" t="s">
        <v>61</v>
      </c>
      <c r="Y12" s="174"/>
      <c r="Z12" s="174"/>
      <c r="AA12" s="174"/>
      <c r="AB12" s="174"/>
      <c r="AC12" s="174"/>
      <c r="AD12" s="174"/>
      <c r="AE12" s="174"/>
      <c r="AF12" s="174"/>
      <c r="AG12" s="174"/>
      <c r="AH12" s="174"/>
      <c r="AI12" s="174"/>
      <c r="AJ12" s="174"/>
      <c r="AK12" s="175"/>
    </row>
    <row r="13" spans="1:41" ht="17.5" customHeight="1">
      <c r="B13" s="176" t="s">
        <v>20</v>
      </c>
      <c r="C13" s="177"/>
      <c r="D13" s="180">
        <f>VLOOKUP(B12,'女子シングルス '!$A$6:$I$40,3,0)</f>
        <v>0</v>
      </c>
      <c r="E13" s="181"/>
      <c r="F13" s="181"/>
      <c r="G13" s="181"/>
      <c r="H13" s="181"/>
      <c r="I13" s="181"/>
      <c r="J13" s="181"/>
      <c r="K13" s="182"/>
      <c r="L13" s="165" t="s">
        <v>26</v>
      </c>
      <c r="M13" s="166"/>
      <c r="N13" s="167">
        <f>'女子シングルス '!$F$2</f>
        <v>0</v>
      </c>
      <c r="O13" s="168"/>
      <c r="P13" s="168"/>
      <c r="Q13" s="169"/>
      <c r="R13" s="15"/>
      <c r="S13" s="15"/>
      <c r="T13" s="15"/>
      <c r="U13" s="15"/>
      <c r="V13" s="176" t="s">
        <v>20</v>
      </c>
      <c r="W13" s="177"/>
      <c r="X13" s="180">
        <f>VLOOKUP(V12,'女子シングルス '!$A$6:$I$40,3,0)</f>
        <v>0</v>
      </c>
      <c r="Y13" s="181"/>
      <c r="Z13" s="181"/>
      <c r="AA13" s="181"/>
      <c r="AB13" s="181"/>
      <c r="AC13" s="181"/>
      <c r="AD13" s="181"/>
      <c r="AE13" s="182"/>
      <c r="AF13" s="165" t="s">
        <v>26</v>
      </c>
      <c r="AG13" s="166"/>
      <c r="AH13" s="167">
        <f>'女子シングルス '!$F$2</f>
        <v>0</v>
      </c>
      <c r="AI13" s="168"/>
      <c r="AJ13" s="168"/>
      <c r="AK13" s="169"/>
    </row>
    <row r="14" spans="1:41" ht="17.5" customHeight="1">
      <c r="B14" s="178"/>
      <c r="C14" s="179"/>
      <c r="D14" s="170"/>
      <c r="E14" s="183"/>
      <c r="F14" s="183"/>
      <c r="G14" s="183"/>
      <c r="H14" s="183"/>
      <c r="I14" s="183"/>
      <c r="J14" s="183"/>
      <c r="K14" s="171"/>
      <c r="L14" s="170">
        <v>2</v>
      </c>
      <c r="M14" s="171"/>
      <c r="N14" s="165" t="s">
        <v>22</v>
      </c>
      <c r="O14" s="172"/>
      <c r="P14" s="172"/>
      <c r="Q14" s="166"/>
      <c r="R14" s="15"/>
      <c r="S14" s="15"/>
      <c r="T14" s="15"/>
      <c r="U14" s="15"/>
      <c r="V14" s="178"/>
      <c r="W14" s="179"/>
      <c r="X14" s="170"/>
      <c r="Y14" s="183"/>
      <c r="Z14" s="183"/>
      <c r="AA14" s="183"/>
      <c r="AB14" s="183"/>
      <c r="AC14" s="183"/>
      <c r="AD14" s="183"/>
      <c r="AE14" s="171"/>
      <c r="AF14" s="170">
        <v>2</v>
      </c>
      <c r="AG14" s="171"/>
      <c r="AH14" s="165" t="s">
        <v>22</v>
      </c>
      <c r="AI14" s="172"/>
      <c r="AJ14" s="172"/>
      <c r="AK14" s="166"/>
    </row>
    <row r="15" spans="1:41" ht="17.5" customHeight="1">
      <c r="B15" s="15"/>
      <c r="C15" s="15"/>
      <c r="D15" s="15"/>
      <c r="E15" s="15"/>
      <c r="F15" s="15"/>
      <c r="G15" s="15"/>
      <c r="H15" s="15"/>
      <c r="I15" s="15"/>
      <c r="J15" s="15"/>
      <c r="K15" s="15"/>
      <c r="L15" s="15"/>
      <c r="M15" s="15"/>
      <c r="N15" s="15"/>
      <c r="O15" s="15"/>
      <c r="P15" s="15"/>
      <c r="Q15" s="15"/>
      <c r="R15" s="15"/>
      <c r="S15" s="15"/>
      <c r="T15" s="15"/>
      <c r="U15" s="15"/>
      <c r="V15" s="47"/>
      <c r="W15" s="47"/>
      <c r="X15" s="48"/>
      <c r="Y15" s="48"/>
      <c r="Z15" s="48"/>
      <c r="AA15" s="48"/>
      <c r="AB15" s="48"/>
      <c r="AC15" s="48"/>
      <c r="AD15" s="48"/>
      <c r="AE15" s="48"/>
      <c r="AF15" s="48"/>
      <c r="AG15" s="48"/>
      <c r="AH15" s="15"/>
      <c r="AI15" s="15"/>
      <c r="AJ15" s="15"/>
      <c r="AK15" s="15"/>
    </row>
    <row r="16" spans="1:41" ht="17.5" customHeight="1">
      <c r="B16" s="15"/>
      <c r="C16" s="15"/>
      <c r="D16" s="15"/>
      <c r="E16" s="15"/>
      <c r="F16" s="15"/>
      <c r="G16" s="15"/>
      <c r="H16" s="15"/>
      <c r="I16" s="15"/>
      <c r="J16" s="15"/>
      <c r="K16" s="15"/>
      <c r="L16" s="15"/>
      <c r="M16" s="15"/>
      <c r="N16" s="15"/>
      <c r="O16" s="15"/>
      <c r="P16" s="15"/>
      <c r="Q16" s="15"/>
      <c r="R16" s="15"/>
      <c r="S16" s="15"/>
      <c r="T16" s="15"/>
      <c r="U16" s="15"/>
      <c r="V16" s="47"/>
      <c r="W16" s="47"/>
      <c r="X16" s="48"/>
      <c r="Y16" s="48"/>
      <c r="Z16" s="48"/>
      <c r="AA16" s="48"/>
      <c r="AB16" s="48"/>
      <c r="AC16" s="48"/>
      <c r="AD16" s="48"/>
      <c r="AE16" s="48"/>
      <c r="AF16" s="48"/>
      <c r="AG16" s="48"/>
      <c r="AH16" s="15"/>
      <c r="AI16" s="15"/>
      <c r="AJ16" s="15"/>
      <c r="AK16" s="15"/>
    </row>
    <row r="17" spans="2:37" ht="17.5" customHeight="1">
      <c r="B17" s="144">
        <v>3</v>
      </c>
      <c r="C17" s="145"/>
      <c r="D17" s="173" t="s">
        <v>60</v>
      </c>
      <c r="E17" s="174"/>
      <c r="F17" s="174"/>
      <c r="G17" s="174"/>
      <c r="H17" s="174"/>
      <c r="I17" s="174"/>
      <c r="J17" s="174"/>
      <c r="K17" s="174"/>
      <c r="L17" s="174"/>
      <c r="M17" s="174"/>
      <c r="N17" s="174"/>
      <c r="O17" s="174"/>
      <c r="P17" s="174"/>
      <c r="Q17" s="175"/>
      <c r="R17" s="15"/>
      <c r="S17" s="15"/>
      <c r="T17" s="15"/>
      <c r="U17" s="15"/>
      <c r="V17" s="144">
        <v>9</v>
      </c>
      <c r="W17" s="145"/>
      <c r="X17" s="173" t="s">
        <v>61</v>
      </c>
      <c r="Y17" s="174"/>
      <c r="Z17" s="174"/>
      <c r="AA17" s="174"/>
      <c r="AB17" s="174"/>
      <c r="AC17" s="174"/>
      <c r="AD17" s="174"/>
      <c r="AE17" s="174"/>
      <c r="AF17" s="174"/>
      <c r="AG17" s="174"/>
      <c r="AH17" s="174"/>
      <c r="AI17" s="174"/>
      <c r="AJ17" s="174"/>
      <c r="AK17" s="175"/>
    </row>
    <row r="18" spans="2:37" ht="17.5" customHeight="1">
      <c r="B18" s="176" t="s">
        <v>20</v>
      </c>
      <c r="C18" s="177"/>
      <c r="D18" s="180">
        <f>VLOOKUP(B17,'女子シングルス '!$A$6:$I$40,3,0)</f>
        <v>0</v>
      </c>
      <c r="E18" s="181"/>
      <c r="F18" s="181"/>
      <c r="G18" s="181"/>
      <c r="H18" s="181"/>
      <c r="I18" s="181"/>
      <c r="J18" s="181"/>
      <c r="K18" s="182"/>
      <c r="L18" s="165" t="s">
        <v>26</v>
      </c>
      <c r="M18" s="166"/>
      <c r="N18" s="167">
        <f>'女子シングルス '!$F$2</f>
        <v>0</v>
      </c>
      <c r="O18" s="168"/>
      <c r="P18" s="168"/>
      <c r="Q18" s="169"/>
      <c r="R18" s="15"/>
      <c r="S18" s="15"/>
      <c r="T18" s="15"/>
      <c r="U18" s="15"/>
      <c r="V18" s="176" t="s">
        <v>20</v>
      </c>
      <c r="W18" s="177"/>
      <c r="X18" s="180">
        <f>VLOOKUP(V17,'女子シングルス '!$A$6:$I$40,3,0)</f>
        <v>0</v>
      </c>
      <c r="Y18" s="181"/>
      <c r="Z18" s="181"/>
      <c r="AA18" s="181"/>
      <c r="AB18" s="181"/>
      <c r="AC18" s="181"/>
      <c r="AD18" s="181"/>
      <c r="AE18" s="182"/>
      <c r="AF18" s="165" t="s">
        <v>26</v>
      </c>
      <c r="AG18" s="166"/>
      <c r="AH18" s="167">
        <f>'女子シングルス '!$F$2</f>
        <v>0</v>
      </c>
      <c r="AI18" s="168"/>
      <c r="AJ18" s="168"/>
      <c r="AK18" s="169"/>
    </row>
    <row r="19" spans="2:37" ht="17.5" customHeight="1">
      <c r="B19" s="178"/>
      <c r="C19" s="179"/>
      <c r="D19" s="170"/>
      <c r="E19" s="183"/>
      <c r="F19" s="183"/>
      <c r="G19" s="183"/>
      <c r="H19" s="183"/>
      <c r="I19" s="183"/>
      <c r="J19" s="183"/>
      <c r="K19" s="171"/>
      <c r="L19" s="170">
        <v>3</v>
      </c>
      <c r="M19" s="171"/>
      <c r="N19" s="165" t="s">
        <v>22</v>
      </c>
      <c r="O19" s="172"/>
      <c r="P19" s="172"/>
      <c r="Q19" s="166"/>
      <c r="R19" s="15"/>
      <c r="S19" s="15"/>
      <c r="T19" s="15"/>
      <c r="U19" s="15"/>
      <c r="V19" s="178"/>
      <c r="W19" s="179"/>
      <c r="X19" s="170"/>
      <c r="Y19" s="183"/>
      <c r="Z19" s="183"/>
      <c r="AA19" s="183"/>
      <c r="AB19" s="183"/>
      <c r="AC19" s="183"/>
      <c r="AD19" s="183"/>
      <c r="AE19" s="171"/>
      <c r="AF19" s="170">
        <v>3</v>
      </c>
      <c r="AG19" s="171"/>
      <c r="AH19" s="165" t="s">
        <v>22</v>
      </c>
      <c r="AI19" s="172"/>
      <c r="AJ19" s="172"/>
      <c r="AK19" s="166"/>
    </row>
    <row r="20" spans="2:37" ht="17.5" customHeight="1">
      <c r="B20" s="15"/>
      <c r="C20" s="15"/>
      <c r="D20" s="15"/>
      <c r="E20" s="15"/>
      <c r="F20" s="15"/>
      <c r="G20" s="15"/>
      <c r="H20" s="15"/>
      <c r="I20" s="15"/>
      <c r="J20" s="15"/>
      <c r="K20" s="15"/>
      <c r="L20" s="15"/>
      <c r="M20" s="15"/>
      <c r="N20" s="15"/>
      <c r="O20" s="15"/>
      <c r="P20" s="15"/>
      <c r="Q20" s="15"/>
      <c r="R20" s="15"/>
      <c r="S20" s="15"/>
      <c r="T20" s="15"/>
      <c r="U20" s="15"/>
      <c r="V20" s="47"/>
      <c r="W20" s="47"/>
      <c r="X20" s="48"/>
      <c r="Y20" s="48"/>
      <c r="Z20" s="48"/>
      <c r="AA20" s="48"/>
      <c r="AB20" s="48"/>
      <c r="AC20" s="48"/>
      <c r="AD20" s="48"/>
      <c r="AE20" s="48"/>
      <c r="AF20" s="15"/>
      <c r="AG20" s="15"/>
      <c r="AH20" s="15"/>
      <c r="AI20" s="15"/>
      <c r="AJ20" s="15"/>
      <c r="AK20" s="15"/>
    </row>
    <row r="21" spans="2:37" ht="17.5" customHeight="1">
      <c r="B21" s="15"/>
      <c r="C21" s="15"/>
      <c r="D21" s="15"/>
      <c r="E21" s="15"/>
      <c r="F21" s="15"/>
      <c r="G21" s="15"/>
      <c r="H21" s="15"/>
      <c r="I21" s="15"/>
      <c r="J21" s="15"/>
      <c r="K21" s="15"/>
      <c r="L21" s="15"/>
      <c r="M21" s="15"/>
      <c r="N21" s="15"/>
      <c r="O21" s="15"/>
      <c r="P21" s="15"/>
      <c r="Q21" s="15"/>
      <c r="R21" s="15"/>
      <c r="S21" s="15"/>
      <c r="T21" s="15"/>
      <c r="U21" s="15"/>
      <c r="V21" s="47"/>
      <c r="W21" s="47"/>
      <c r="X21" s="48"/>
      <c r="Y21" s="48"/>
      <c r="Z21" s="48"/>
      <c r="AA21" s="48"/>
      <c r="AB21" s="48"/>
      <c r="AC21" s="48"/>
      <c r="AD21" s="48"/>
      <c r="AE21" s="48"/>
      <c r="AF21" s="48"/>
      <c r="AG21" s="48"/>
      <c r="AH21" s="15"/>
      <c r="AI21" s="15"/>
      <c r="AJ21" s="15"/>
      <c r="AK21" s="15"/>
    </row>
    <row r="22" spans="2:37" ht="17.5" customHeight="1">
      <c r="B22" s="144">
        <v>4</v>
      </c>
      <c r="C22" s="145"/>
      <c r="D22" s="173" t="s">
        <v>60</v>
      </c>
      <c r="E22" s="174"/>
      <c r="F22" s="174"/>
      <c r="G22" s="174"/>
      <c r="H22" s="174"/>
      <c r="I22" s="174"/>
      <c r="J22" s="174"/>
      <c r="K22" s="174"/>
      <c r="L22" s="174"/>
      <c r="M22" s="174"/>
      <c r="N22" s="174"/>
      <c r="O22" s="174"/>
      <c r="P22" s="174"/>
      <c r="Q22" s="175"/>
      <c r="R22" s="15"/>
      <c r="S22" s="15"/>
      <c r="T22" s="15"/>
      <c r="U22" s="15"/>
      <c r="V22" s="144">
        <v>10</v>
      </c>
      <c r="W22" s="145"/>
      <c r="X22" s="173" t="s">
        <v>61</v>
      </c>
      <c r="Y22" s="174"/>
      <c r="Z22" s="174"/>
      <c r="AA22" s="174"/>
      <c r="AB22" s="174"/>
      <c r="AC22" s="174"/>
      <c r="AD22" s="174"/>
      <c r="AE22" s="174"/>
      <c r="AF22" s="174"/>
      <c r="AG22" s="174"/>
      <c r="AH22" s="174"/>
      <c r="AI22" s="174"/>
      <c r="AJ22" s="174"/>
      <c r="AK22" s="175"/>
    </row>
    <row r="23" spans="2:37" ht="17.5" customHeight="1">
      <c r="B23" s="176" t="s">
        <v>20</v>
      </c>
      <c r="C23" s="177"/>
      <c r="D23" s="180">
        <f>VLOOKUP(B22,'女子シングルス '!$A$6:$I$40,3,0)</f>
        <v>0</v>
      </c>
      <c r="E23" s="181"/>
      <c r="F23" s="181"/>
      <c r="G23" s="181"/>
      <c r="H23" s="181"/>
      <c r="I23" s="181"/>
      <c r="J23" s="181"/>
      <c r="K23" s="182"/>
      <c r="L23" s="165" t="s">
        <v>26</v>
      </c>
      <c r="M23" s="166"/>
      <c r="N23" s="167">
        <f>'女子シングルス '!$F$2</f>
        <v>0</v>
      </c>
      <c r="O23" s="168"/>
      <c r="P23" s="168"/>
      <c r="Q23" s="169"/>
      <c r="R23" s="15"/>
      <c r="S23" s="15"/>
      <c r="T23" s="15"/>
      <c r="U23" s="15"/>
      <c r="V23" s="176" t="s">
        <v>20</v>
      </c>
      <c r="W23" s="177"/>
      <c r="X23" s="180">
        <f>VLOOKUP(V22,'女子シングルス '!$A$6:$I$40,3,0)</f>
        <v>0</v>
      </c>
      <c r="Y23" s="181"/>
      <c r="Z23" s="181"/>
      <c r="AA23" s="181"/>
      <c r="AB23" s="181"/>
      <c r="AC23" s="181"/>
      <c r="AD23" s="181"/>
      <c r="AE23" s="182"/>
      <c r="AF23" s="165" t="s">
        <v>26</v>
      </c>
      <c r="AG23" s="166"/>
      <c r="AH23" s="167">
        <f>'女子シングルス '!$F$2</f>
        <v>0</v>
      </c>
      <c r="AI23" s="168"/>
      <c r="AJ23" s="168"/>
      <c r="AK23" s="169"/>
    </row>
    <row r="24" spans="2:37" ht="17.5" customHeight="1">
      <c r="B24" s="178"/>
      <c r="C24" s="179"/>
      <c r="D24" s="170"/>
      <c r="E24" s="183"/>
      <c r="F24" s="183"/>
      <c r="G24" s="183"/>
      <c r="H24" s="183"/>
      <c r="I24" s="183"/>
      <c r="J24" s="183"/>
      <c r="K24" s="171"/>
      <c r="L24" s="170">
        <v>4</v>
      </c>
      <c r="M24" s="171"/>
      <c r="N24" s="165" t="s">
        <v>22</v>
      </c>
      <c r="O24" s="172"/>
      <c r="P24" s="172"/>
      <c r="Q24" s="166"/>
      <c r="R24" s="15"/>
      <c r="S24" s="15"/>
      <c r="T24" s="15"/>
      <c r="U24" s="15"/>
      <c r="V24" s="178"/>
      <c r="W24" s="179"/>
      <c r="X24" s="170"/>
      <c r="Y24" s="183"/>
      <c r="Z24" s="183"/>
      <c r="AA24" s="183"/>
      <c r="AB24" s="183"/>
      <c r="AC24" s="183"/>
      <c r="AD24" s="183"/>
      <c r="AE24" s="171"/>
      <c r="AF24" s="170">
        <v>4</v>
      </c>
      <c r="AG24" s="171"/>
      <c r="AH24" s="165" t="s">
        <v>22</v>
      </c>
      <c r="AI24" s="172"/>
      <c r="AJ24" s="172"/>
      <c r="AK24" s="166"/>
    </row>
    <row r="25" spans="2:37" ht="17.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2:37" ht="17.5" customHeight="1">
      <c r="B26" s="15"/>
      <c r="C26" s="15"/>
      <c r="D26" s="15"/>
      <c r="E26" s="15"/>
      <c r="F26" s="15"/>
      <c r="G26" s="15"/>
      <c r="H26" s="15"/>
      <c r="I26" s="15"/>
      <c r="J26" s="15"/>
      <c r="K26" s="15"/>
      <c r="L26" s="15"/>
      <c r="M26" s="15"/>
      <c r="N26" s="15"/>
      <c r="O26" s="15"/>
      <c r="P26" s="15"/>
      <c r="Q26" s="15"/>
      <c r="R26" s="15"/>
      <c r="S26" s="15"/>
      <c r="T26" s="15"/>
      <c r="U26" s="15"/>
      <c r="V26" s="47"/>
      <c r="W26" s="47"/>
      <c r="X26" s="48"/>
      <c r="Y26" s="48"/>
      <c r="Z26" s="48"/>
      <c r="AA26" s="48"/>
      <c r="AB26" s="48"/>
      <c r="AC26" s="48"/>
      <c r="AD26" s="48"/>
      <c r="AE26" s="48"/>
      <c r="AF26" s="15"/>
      <c r="AG26" s="15"/>
      <c r="AH26" s="15"/>
      <c r="AI26" s="15"/>
      <c r="AJ26" s="15"/>
      <c r="AK26" s="15"/>
    </row>
    <row r="27" spans="2:37" ht="17.5" customHeight="1">
      <c r="B27" s="144">
        <v>5</v>
      </c>
      <c r="C27" s="145"/>
      <c r="D27" s="173" t="s">
        <v>60</v>
      </c>
      <c r="E27" s="174"/>
      <c r="F27" s="174"/>
      <c r="G27" s="174"/>
      <c r="H27" s="174"/>
      <c r="I27" s="174"/>
      <c r="J27" s="174"/>
      <c r="K27" s="174"/>
      <c r="L27" s="174"/>
      <c r="M27" s="174"/>
      <c r="N27" s="174"/>
      <c r="O27" s="174"/>
      <c r="P27" s="174"/>
      <c r="Q27" s="175"/>
      <c r="R27" s="15"/>
      <c r="S27" s="15"/>
      <c r="T27" s="15"/>
      <c r="U27" s="15"/>
      <c r="V27" s="144">
        <v>11</v>
      </c>
      <c r="W27" s="145"/>
      <c r="X27" s="173" t="s">
        <v>61</v>
      </c>
      <c r="Y27" s="174"/>
      <c r="Z27" s="174"/>
      <c r="AA27" s="174"/>
      <c r="AB27" s="174"/>
      <c r="AC27" s="174"/>
      <c r="AD27" s="174"/>
      <c r="AE27" s="174"/>
      <c r="AF27" s="174"/>
      <c r="AG27" s="174"/>
      <c r="AH27" s="174"/>
      <c r="AI27" s="174"/>
      <c r="AJ27" s="174"/>
      <c r="AK27" s="175"/>
    </row>
    <row r="28" spans="2:37" ht="17.5" customHeight="1">
      <c r="B28" s="176" t="s">
        <v>20</v>
      </c>
      <c r="C28" s="177"/>
      <c r="D28" s="180">
        <f>VLOOKUP(B27,'女子シングルス '!$A$6:$I$40,3,0)</f>
        <v>0</v>
      </c>
      <c r="E28" s="181"/>
      <c r="F28" s="181"/>
      <c r="G28" s="181"/>
      <c r="H28" s="181"/>
      <c r="I28" s="181"/>
      <c r="J28" s="181"/>
      <c r="K28" s="182"/>
      <c r="L28" s="165" t="s">
        <v>26</v>
      </c>
      <c r="M28" s="166"/>
      <c r="N28" s="167">
        <f>'女子シングルス '!$F$2</f>
        <v>0</v>
      </c>
      <c r="O28" s="168"/>
      <c r="P28" s="168"/>
      <c r="Q28" s="169"/>
      <c r="R28" s="15"/>
      <c r="S28" s="15"/>
      <c r="T28" s="15"/>
      <c r="U28" s="15"/>
      <c r="V28" s="176" t="s">
        <v>20</v>
      </c>
      <c r="W28" s="177"/>
      <c r="X28" s="180">
        <f>VLOOKUP(V27,'女子シングルス '!$A$6:$I$40,3,0)</f>
        <v>0</v>
      </c>
      <c r="Y28" s="181"/>
      <c r="Z28" s="181"/>
      <c r="AA28" s="181"/>
      <c r="AB28" s="181"/>
      <c r="AC28" s="181"/>
      <c r="AD28" s="181"/>
      <c r="AE28" s="182"/>
      <c r="AF28" s="165" t="s">
        <v>26</v>
      </c>
      <c r="AG28" s="166"/>
      <c r="AH28" s="167">
        <f>'女子シングルス '!$F$2</f>
        <v>0</v>
      </c>
      <c r="AI28" s="168"/>
      <c r="AJ28" s="168"/>
      <c r="AK28" s="169"/>
    </row>
    <row r="29" spans="2:37" ht="17.5" customHeight="1">
      <c r="B29" s="178"/>
      <c r="C29" s="179"/>
      <c r="D29" s="170"/>
      <c r="E29" s="183"/>
      <c r="F29" s="183"/>
      <c r="G29" s="183"/>
      <c r="H29" s="183"/>
      <c r="I29" s="183"/>
      <c r="J29" s="183"/>
      <c r="K29" s="171"/>
      <c r="L29" s="170">
        <v>5</v>
      </c>
      <c r="M29" s="171"/>
      <c r="N29" s="165" t="s">
        <v>22</v>
      </c>
      <c r="O29" s="172"/>
      <c r="P29" s="172"/>
      <c r="Q29" s="166"/>
      <c r="R29" s="15"/>
      <c r="S29" s="15"/>
      <c r="T29" s="15"/>
      <c r="U29" s="15"/>
      <c r="V29" s="178"/>
      <c r="W29" s="179"/>
      <c r="X29" s="170"/>
      <c r="Y29" s="183"/>
      <c r="Z29" s="183"/>
      <c r="AA29" s="183"/>
      <c r="AB29" s="183"/>
      <c r="AC29" s="183"/>
      <c r="AD29" s="183"/>
      <c r="AE29" s="171"/>
      <c r="AF29" s="170">
        <v>5</v>
      </c>
      <c r="AG29" s="171"/>
      <c r="AH29" s="165" t="s">
        <v>22</v>
      </c>
      <c r="AI29" s="172"/>
      <c r="AJ29" s="172"/>
      <c r="AK29" s="166"/>
    </row>
    <row r="30" spans="2:37" ht="17.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2:37" ht="17.5" customHeight="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2:37" ht="17.5" customHeight="1">
      <c r="B32" s="144">
        <v>6</v>
      </c>
      <c r="C32" s="145"/>
      <c r="D32" s="173" t="s">
        <v>60</v>
      </c>
      <c r="E32" s="174"/>
      <c r="F32" s="174"/>
      <c r="G32" s="174"/>
      <c r="H32" s="174"/>
      <c r="I32" s="174"/>
      <c r="J32" s="174"/>
      <c r="K32" s="174"/>
      <c r="L32" s="174"/>
      <c r="M32" s="174"/>
      <c r="N32" s="174"/>
      <c r="O32" s="174"/>
      <c r="P32" s="174"/>
      <c r="Q32" s="175"/>
      <c r="R32" s="15"/>
      <c r="S32" s="15"/>
      <c r="T32" s="15"/>
      <c r="U32" s="15"/>
      <c r="V32" s="144">
        <v>12</v>
      </c>
      <c r="W32" s="145"/>
      <c r="X32" s="173" t="s">
        <v>61</v>
      </c>
      <c r="Y32" s="174"/>
      <c r="Z32" s="174"/>
      <c r="AA32" s="174"/>
      <c r="AB32" s="174"/>
      <c r="AC32" s="174"/>
      <c r="AD32" s="174"/>
      <c r="AE32" s="174"/>
      <c r="AF32" s="174"/>
      <c r="AG32" s="174"/>
      <c r="AH32" s="174"/>
      <c r="AI32" s="174"/>
      <c r="AJ32" s="174"/>
      <c r="AK32" s="175"/>
    </row>
    <row r="33" spans="2:37" ht="17.5" customHeight="1">
      <c r="B33" s="176" t="s">
        <v>20</v>
      </c>
      <c r="C33" s="177"/>
      <c r="D33" s="180">
        <f>VLOOKUP(B32,'女子シングルス '!$A$6:$I$40,3,0)</f>
        <v>0</v>
      </c>
      <c r="E33" s="181"/>
      <c r="F33" s="181"/>
      <c r="G33" s="181"/>
      <c r="H33" s="181"/>
      <c r="I33" s="181"/>
      <c r="J33" s="181"/>
      <c r="K33" s="182"/>
      <c r="L33" s="165" t="s">
        <v>26</v>
      </c>
      <c r="M33" s="166"/>
      <c r="N33" s="167">
        <f>'女子シングルス '!$F$2</f>
        <v>0</v>
      </c>
      <c r="O33" s="168"/>
      <c r="P33" s="168"/>
      <c r="Q33" s="169"/>
      <c r="R33" s="15"/>
      <c r="S33" s="15"/>
      <c r="T33" s="15"/>
      <c r="U33" s="15"/>
      <c r="V33" s="176" t="s">
        <v>20</v>
      </c>
      <c r="W33" s="177"/>
      <c r="X33" s="180">
        <f>VLOOKUP(V32,'女子シングルス '!$A$6:$I$40,3,0)</f>
        <v>0</v>
      </c>
      <c r="Y33" s="181"/>
      <c r="Z33" s="181"/>
      <c r="AA33" s="181"/>
      <c r="AB33" s="181"/>
      <c r="AC33" s="181"/>
      <c r="AD33" s="181"/>
      <c r="AE33" s="182"/>
      <c r="AF33" s="165" t="s">
        <v>26</v>
      </c>
      <c r="AG33" s="166"/>
      <c r="AH33" s="167">
        <f>'女子シングルス '!$F$2</f>
        <v>0</v>
      </c>
      <c r="AI33" s="168"/>
      <c r="AJ33" s="168"/>
      <c r="AK33" s="169"/>
    </row>
    <row r="34" spans="2:37" ht="17.5" customHeight="1">
      <c r="B34" s="178"/>
      <c r="C34" s="179"/>
      <c r="D34" s="170"/>
      <c r="E34" s="183"/>
      <c r="F34" s="183"/>
      <c r="G34" s="183"/>
      <c r="H34" s="183"/>
      <c r="I34" s="183"/>
      <c r="J34" s="183"/>
      <c r="K34" s="171"/>
      <c r="L34" s="170">
        <v>6</v>
      </c>
      <c r="M34" s="171"/>
      <c r="N34" s="165" t="s">
        <v>22</v>
      </c>
      <c r="O34" s="172"/>
      <c r="P34" s="172"/>
      <c r="Q34" s="166"/>
      <c r="R34" s="15"/>
      <c r="S34" s="15"/>
      <c r="T34" s="15"/>
      <c r="U34" s="15"/>
      <c r="V34" s="178"/>
      <c r="W34" s="179"/>
      <c r="X34" s="170"/>
      <c r="Y34" s="183"/>
      <c r="Z34" s="183"/>
      <c r="AA34" s="183"/>
      <c r="AB34" s="183"/>
      <c r="AC34" s="183"/>
      <c r="AD34" s="183"/>
      <c r="AE34" s="171"/>
      <c r="AF34" s="170">
        <v>6</v>
      </c>
      <c r="AG34" s="171"/>
      <c r="AH34" s="165" t="s">
        <v>22</v>
      </c>
      <c r="AI34" s="172"/>
      <c r="AJ34" s="172"/>
      <c r="AK34" s="166"/>
    </row>
    <row r="35" spans="2:37" ht="17.5" customHeight="1">
      <c r="B35" s="15"/>
      <c r="C35" s="15"/>
      <c r="D35" s="15"/>
      <c r="E35" s="15"/>
      <c r="F35" s="15"/>
      <c r="G35" s="15"/>
      <c r="H35" s="15"/>
      <c r="I35" s="15"/>
      <c r="J35" s="15"/>
      <c r="K35" s="15"/>
      <c r="L35" s="15"/>
      <c r="M35" s="15"/>
      <c r="N35" s="15"/>
      <c r="O35" s="15"/>
      <c r="P35" s="15"/>
      <c r="Q35" s="15"/>
      <c r="R35" s="15"/>
      <c r="S35" s="15"/>
      <c r="T35" s="15"/>
      <c r="U35" s="15"/>
      <c r="V35" s="47"/>
      <c r="W35" s="47"/>
      <c r="X35" s="48"/>
      <c r="Y35" s="48"/>
      <c r="Z35" s="48"/>
      <c r="AA35" s="48"/>
      <c r="AB35" s="48"/>
      <c r="AC35" s="48"/>
      <c r="AD35" s="48"/>
      <c r="AE35" s="48"/>
      <c r="AF35" s="48"/>
      <c r="AG35" s="48"/>
      <c r="AH35" s="15"/>
      <c r="AI35" s="15"/>
      <c r="AJ35" s="15"/>
      <c r="AK35" s="15"/>
    </row>
    <row r="36" spans="2:37" ht="17.5" customHeight="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2:37" ht="17.5" customHeight="1">
      <c r="B37" s="15"/>
      <c r="C37" s="15"/>
      <c r="D37" s="15"/>
      <c r="E37" s="15"/>
      <c r="F37" s="15"/>
      <c r="G37" s="15"/>
      <c r="H37" s="15"/>
      <c r="I37" s="15"/>
      <c r="J37" s="15"/>
      <c r="K37" s="15"/>
      <c r="L37" s="15"/>
      <c r="M37" s="15"/>
      <c r="N37" s="15"/>
      <c r="O37" s="15"/>
      <c r="P37" s="15"/>
      <c r="Q37" s="15"/>
      <c r="R37" s="15"/>
      <c r="S37" s="15"/>
      <c r="T37" s="15"/>
      <c r="U37" s="15"/>
      <c r="V37" s="144">
        <v>13</v>
      </c>
      <c r="W37" s="145"/>
      <c r="X37" s="173" t="s">
        <v>61</v>
      </c>
      <c r="Y37" s="174"/>
      <c r="Z37" s="174"/>
      <c r="AA37" s="174"/>
      <c r="AB37" s="174"/>
      <c r="AC37" s="174"/>
      <c r="AD37" s="174"/>
      <c r="AE37" s="174"/>
      <c r="AF37" s="174"/>
      <c r="AG37" s="174"/>
      <c r="AH37" s="174"/>
      <c r="AI37" s="174"/>
      <c r="AJ37" s="174"/>
      <c r="AK37" s="175"/>
    </row>
    <row r="38" spans="2:37" ht="17.5" customHeight="1">
      <c r="B38" s="47"/>
      <c r="C38" s="47"/>
      <c r="D38" s="48"/>
      <c r="E38" s="48"/>
      <c r="F38" s="48"/>
      <c r="G38" s="48"/>
      <c r="H38" s="48"/>
      <c r="I38" s="48"/>
      <c r="J38" s="48"/>
      <c r="K38" s="48"/>
      <c r="L38" s="15"/>
      <c r="M38" s="15"/>
      <c r="N38" s="15"/>
      <c r="O38" s="15"/>
      <c r="P38" s="15"/>
      <c r="Q38" s="15"/>
      <c r="R38" s="15"/>
      <c r="S38" s="15"/>
      <c r="T38" s="15"/>
      <c r="U38" s="15"/>
      <c r="V38" s="176" t="s">
        <v>20</v>
      </c>
      <c r="W38" s="177"/>
      <c r="X38" s="180">
        <f>VLOOKUP(V37,'女子シングルス '!$A$6:$I$40,3,0)</f>
        <v>0</v>
      </c>
      <c r="Y38" s="181"/>
      <c r="Z38" s="181"/>
      <c r="AA38" s="181"/>
      <c r="AB38" s="181"/>
      <c r="AC38" s="181"/>
      <c r="AD38" s="181"/>
      <c r="AE38" s="182"/>
      <c r="AF38" s="165" t="s">
        <v>26</v>
      </c>
      <c r="AG38" s="166"/>
      <c r="AH38" s="167">
        <f>'女子シングルス '!$F$2</f>
        <v>0</v>
      </c>
      <c r="AI38" s="168"/>
      <c r="AJ38" s="168"/>
      <c r="AK38" s="169"/>
    </row>
    <row r="39" spans="2:37" ht="17.5" customHeight="1">
      <c r="B39" s="47"/>
      <c r="C39" s="47"/>
      <c r="D39" s="48"/>
      <c r="E39" s="48"/>
      <c r="F39" s="48"/>
      <c r="G39" s="48"/>
      <c r="H39" s="48"/>
      <c r="I39" s="48"/>
      <c r="J39" s="48"/>
      <c r="K39" s="48"/>
      <c r="L39" s="48"/>
      <c r="M39" s="48"/>
      <c r="N39" s="15"/>
      <c r="O39" s="15"/>
      <c r="P39" s="15"/>
      <c r="Q39" s="15"/>
      <c r="R39" s="15"/>
      <c r="S39" s="15"/>
      <c r="T39" s="15"/>
      <c r="U39" s="15"/>
      <c r="V39" s="178"/>
      <c r="W39" s="179"/>
      <c r="X39" s="170"/>
      <c r="Y39" s="183"/>
      <c r="Z39" s="183"/>
      <c r="AA39" s="183"/>
      <c r="AB39" s="183"/>
      <c r="AC39" s="183"/>
      <c r="AD39" s="183"/>
      <c r="AE39" s="171"/>
      <c r="AF39" s="170">
        <v>7</v>
      </c>
      <c r="AG39" s="171"/>
      <c r="AH39" s="165" t="s">
        <v>22</v>
      </c>
      <c r="AI39" s="172"/>
      <c r="AJ39" s="172"/>
      <c r="AK39" s="166"/>
    </row>
    <row r="40" spans="2:37" ht="17.5" customHeight="1">
      <c r="B40" s="15"/>
      <c r="C40" s="15"/>
      <c r="D40" s="15"/>
      <c r="E40" s="15"/>
      <c r="F40" s="15"/>
      <c r="G40" s="15"/>
      <c r="H40" s="15"/>
      <c r="I40" s="15"/>
      <c r="J40" s="15"/>
      <c r="K40" s="15"/>
      <c r="L40" s="15"/>
      <c r="M40" s="15"/>
      <c r="N40" s="15"/>
      <c r="O40" s="15"/>
      <c r="P40" s="15"/>
      <c r="Q40" s="15"/>
      <c r="R40" s="15"/>
      <c r="S40" s="15"/>
      <c r="T40" s="15"/>
      <c r="U40" s="15"/>
      <c r="V40" s="47"/>
      <c r="W40" s="47"/>
      <c r="X40" s="48"/>
      <c r="Y40" s="48"/>
      <c r="Z40" s="48"/>
      <c r="AA40" s="48"/>
      <c r="AB40" s="48"/>
      <c r="AC40" s="48"/>
      <c r="AD40" s="48"/>
      <c r="AE40" s="48"/>
      <c r="AF40" s="48"/>
      <c r="AG40" s="48"/>
      <c r="AH40" s="15"/>
      <c r="AI40" s="15"/>
      <c r="AJ40" s="15"/>
      <c r="AK40" s="15"/>
    </row>
    <row r="41" spans="2:37" ht="17.5" customHeight="1">
      <c r="B41" s="15"/>
      <c r="C41" s="15"/>
      <c r="D41" s="15"/>
      <c r="E41" s="15"/>
      <c r="F41" s="15"/>
      <c r="G41" s="15"/>
      <c r="H41" s="15"/>
      <c r="I41" s="15"/>
      <c r="J41" s="15"/>
      <c r="K41" s="15"/>
      <c r="L41" s="15"/>
      <c r="M41" s="15"/>
      <c r="N41" s="15"/>
      <c r="O41" s="15"/>
      <c r="P41" s="15"/>
      <c r="Q41" s="15"/>
      <c r="R41" s="15"/>
      <c r="S41" s="15"/>
      <c r="T41" s="15"/>
      <c r="U41" s="15"/>
      <c r="V41" s="47"/>
      <c r="W41" s="47"/>
      <c r="X41" s="48"/>
      <c r="Y41" s="48"/>
      <c r="Z41" s="48"/>
      <c r="AA41" s="48"/>
      <c r="AB41" s="48"/>
      <c r="AC41" s="48"/>
      <c r="AD41" s="48"/>
      <c r="AE41" s="48"/>
      <c r="AF41" s="48"/>
      <c r="AG41" s="48"/>
      <c r="AH41" s="15"/>
      <c r="AI41" s="15"/>
      <c r="AJ41" s="15"/>
      <c r="AK41" s="15"/>
    </row>
    <row r="42" spans="2:37" ht="17.5" customHeight="1">
      <c r="B42" s="15"/>
      <c r="C42" s="15"/>
      <c r="D42" s="15"/>
      <c r="E42" s="15"/>
      <c r="F42" s="15"/>
      <c r="G42" s="15"/>
      <c r="H42" s="15"/>
      <c r="I42" s="15"/>
      <c r="J42" s="15"/>
      <c r="K42" s="15"/>
      <c r="L42" s="15"/>
      <c r="M42" s="15"/>
      <c r="N42" s="15"/>
      <c r="O42" s="15"/>
      <c r="P42" s="15"/>
      <c r="Q42" s="15"/>
      <c r="R42" s="15"/>
      <c r="S42" s="15"/>
      <c r="T42" s="15"/>
      <c r="U42" s="15"/>
      <c r="V42" s="144">
        <v>14</v>
      </c>
      <c r="W42" s="145"/>
      <c r="X42" s="173" t="s">
        <v>61</v>
      </c>
      <c r="Y42" s="174"/>
      <c r="Z42" s="174"/>
      <c r="AA42" s="174"/>
      <c r="AB42" s="174"/>
      <c r="AC42" s="174"/>
      <c r="AD42" s="174"/>
      <c r="AE42" s="174"/>
      <c r="AF42" s="174"/>
      <c r="AG42" s="174"/>
      <c r="AH42" s="174"/>
      <c r="AI42" s="174"/>
      <c r="AJ42" s="174"/>
      <c r="AK42" s="175"/>
    </row>
    <row r="43" spans="2:37" ht="17.5" customHeight="1">
      <c r="B43" s="47"/>
      <c r="C43" s="47"/>
      <c r="D43" s="48"/>
      <c r="E43" s="48"/>
      <c r="F43" s="48"/>
      <c r="G43" s="48"/>
      <c r="H43" s="48"/>
      <c r="I43" s="48"/>
      <c r="J43" s="48"/>
      <c r="K43" s="48"/>
      <c r="L43" s="15"/>
      <c r="M43" s="15"/>
      <c r="N43" s="15"/>
      <c r="O43" s="15"/>
      <c r="P43" s="15"/>
      <c r="Q43" s="15"/>
      <c r="R43" s="15"/>
      <c r="S43" s="15"/>
      <c r="T43" s="15"/>
      <c r="U43" s="15"/>
      <c r="V43" s="176" t="s">
        <v>20</v>
      </c>
      <c r="W43" s="177"/>
      <c r="X43" s="180">
        <f>VLOOKUP(V42,'女子シングルス '!$A$6:$I$40,3,0)</f>
        <v>0</v>
      </c>
      <c r="Y43" s="181"/>
      <c r="Z43" s="181"/>
      <c r="AA43" s="181"/>
      <c r="AB43" s="181"/>
      <c r="AC43" s="181"/>
      <c r="AD43" s="181"/>
      <c r="AE43" s="182"/>
      <c r="AF43" s="165" t="s">
        <v>26</v>
      </c>
      <c r="AG43" s="166"/>
      <c r="AH43" s="167">
        <f>'女子シングルス '!$F$2</f>
        <v>0</v>
      </c>
      <c r="AI43" s="168"/>
      <c r="AJ43" s="168"/>
      <c r="AK43" s="169"/>
    </row>
    <row r="44" spans="2:37" ht="17.5" customHeight="1">
      <c r="B44" s="47"/>
      <c r="C44" s="47"/>
      <c r="D44" s="48"/>
      <c r="E44" s="48"/>
      <c r="F44" s="48"/>
      <c r="G44" s="48"/>
      <c r="H44" s="48"/>
      <c r="I44" s="48"/>
      <c r="J44" s="48"/>
      <c r="K44" s="48"/>
      <c r="L44" s="48"/>
      <c r="M44" s="48"/>
      <c r="N44" s="15"/>
      <c r="O44" s="15"/>
      <c r="P44" s="15"/>
      <c r="Q44" s="15"/>
      <c r="R44" s="15"/>
      <c r="S44" s="15"/>
      <c r="T44" s="15"/>
      <c r="U44" s="15"/>
      <c r="V44" s="178"/>
      <c r="W44" s="179"/>
      <c r="X44" s="170"/>
      <c r="Y44" s="183"/>
      <c r="Z44" s="183"/>
      <c r="AA44" s="183"/>
      <c r="AB44" s="183"/>
      <c r="AC44" s="183"/>
      <c r="AD44" s="183"/>
      <c r="AE44" s="171"/>
      <c r="AF44" s="170">
        <v>8</v>
      </c>
      <c r="AG44" s="171"/>
      <c r="AH44" s="165" t="s">
        <v>22</v>
      </c>
      <c r="AI44" s="172"/>
      <c r="AJ44" s="172"/>
      <c r="AK44" s="166"/>
    </row>
    <row r="45" spans="2:37" ht="17.5" customHeight="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17.5"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row>
    <row r="47" spans="2:37" ht="17.5" customHeight="1">
      <c r="B47" s="15"/>
      <c r="C47" s="15"/>
      <c r="D47" s="15"/>
      <c r="E47" s="15"/>
      <c r="F47" s="15"/>
      <c r="G47" s="15"/>
      <c r="H47" s="15"/>
      <c r="I47" s="15"/>
      <c r="J47" s="15"/>
      <c r="K47" s="15"/>
      <c r="L47" s="15"/>
      <c r="M47" s="15"/>
      <c r="N47" s="15"/>
      <c r="O47" s="15"/>
      <c r="P47" s="15"/>
      <c r="Q47" s="15"/>
      <c r="R47" s="15"/>
      <c r="S47" s="15"/>
      <c r="T47" s="15"/>
      <c r="U47" s="15"/>
      <c r="V47" s="144">
        <v>15</v>
      </c>
      <c r="W47" s="145"/>
      <c r="X47" s="173" t="s">
        <v>61</v>
      </c>
      <c r="Y47" s="174"/>
      <c r="Z47" s="174"/>
      <c r="AA47" s="174"/>
      <c r="AB47" s="174"/>
      <c r="AC47" s="174"/>
      <c r="AD47" s="174"/>
      <c r="AE47" s="174"/>
      <c r="AF47" s="174"/>
      <c r="AG47" s="174"/>
      <c r="AH47" s="174"/>
      <c r="AI47" s="174"/>
      <c r="AJ47" s="174"/>
      <c r="AK47" s="175"/>
    </row>
    <row r="48" spans="2:37" ht="17.5" customHeight="1">
      <c r="B48" s="15"/>
      <c r="C48" s="15"/>
      <c r="D48" s="15"/>
      <c r="E48" s="15"/>
      <c r="F48" s="15"/>
      <c r="G48" s="15"/>
      <c r="H48" s="15"/>
      <c r="I48" s="15"/>
      <c r="J48" s="15"/>
      <c r="K48" s="15"/>
      <c r="L48" s="15"/>
      <c r="M48" s="15"/>
      <c r="N48" s="15"/>
      <c r="O48" s="15"/>
      <c r="P48" s="15"/>
      <c r="Q48" s="15"/>
      <c r="R48" s="15"/>
      <c r="S48" s="15"/>
      <c r="T48" s="15"/>
      <c r="U48" s="15"/>
      <c r="V48" s="176" t="s">
        <v>20</v>
      </c>
      <c r="W48" s="177"/>
      <c r="X48" s="180">
        <f>VLOOKUP(V47,'女子シングルス '!$A$6:$I$40,3,0)</f>
        <v>0</v>
      </c>
      <c r="Y48" s="181"/>
      <c r="Z48" s="181"/>
      <c r="AA48" s="181"/>
      <c r="AB48" s="181"/>
      <c r="AC48" s="181"/>
      <c r="AD48" s="181"/>
      <c r="AE48" s="182"/>
      <c r="AF48" s="165" t="s">
        <v>26</v>
      </c>
      <c r="AG48" s="166"/>
      <c r="AH48" s="167">
        <f>'女子シングルス '!$F$2</f>
        <v>0</v>
      </c>
      <c r="AI48" s="168"/>
      <c r="AJ48" s="168"/>
      <c r="AK48" s="169"/>
    </row>
    <row r="49" spans="2:37" ht="17.5" customHeight="1">
      <c r="B49" s="15"/>
      <c r="C49" s="15"/>
      <c r="D49" s="15"/>
      <c r="E49" s="15"/>
      <c r="F49" s="15"/>
      <c r="G49" s="15"/>
      <c r="H49" s="15"/>
      <c r="I49" s="15"/>
      <c r="J49" s="15"/>
      <c r="K49" s="15"/>
      <c r="L49" s="15"/>
      <c r="M49" s="15"/>
      <c r="N49" s="15"/>
      <c r="O49" s="15"/>
      <c r="P49" s="15"/>
      <c r="Q49" s="15"/>
      <c r="R49" s="15"/>
      <c r="S49" s="15"/>
      <c r="T49" s="15"/>
      <c r="U49" s="15"/>
      <c r="V49" s="178"/>
      <c r="W49" s="179"/>
      <c r="X49" s="170"/>
      <c r="Y49" s="183"/>
      <c r="Z49" s="183"/>
      <c r="AA49" s="183"/>
      <c r="AB49" s="183"/>
      <c r="AC49" s="183"/>
      <c r="AD49" s="183"/>
      <c r="AE49" s="171"/>
      <c r="AF49" s="170">
        <v>9</v>
      </c>
      <c r="AG49" s="171"/>
      <c r="AH49" s="165" t="s">
        <v>22</v>
      </c>
      <c r="AI49" s="172"/>
      <c r="AJ49" s="172"/>
      <c r="AK49" s="166"/>
    </row>
    <row r="50" spans="2:37" ht="17.5" customHeight="1">
      <c r="B50" s="15"/>
      <c r="C50" s="15"/>
      <c r="D50" s="15"/>
      <c r="E50" s="15"/>
      <c r="F50" s="15"/>
      <c r="G50" s="15"/>
      <c r="H50" s="15"/>
      <c r="I50" s="15"/>
      <c r="J50" s="15"/>
      <c r="K50" s="15"/>
      <c r="L50" s="15"/>
      <c r="M50" s="15"/>
      <c r="N50" s="15"/>
      <c r="O50" s="15"/>
      <c r="P50" s="15"/>
      <c r="Q50" s="15"/>
      <c r="R50" s="15"/>
      <c r="S50" s="15"/>
      <c r="T50" s="15"/>
      <c r="U50" s="15"/>
      <c r="V50" s="49"/>
      <c r="W50" s="49"/>
      <c r="X50" s="50"/>
      <c r="Y50" s="50"/>
      <c r="Z50" s="50"/>
      <c r="AA50" s="50"/>
      <c r="AB50" s="50"/>
      <c r="AC50" s="50"/>
      <c r="AD50" s="50"/>
      <c r="AE50" s="50"/>
      <c r="AF50" s="50"/>
      <c r="AG50" s="50"/>
      <c r="AH50" s="29"/>
      <c r="AI50" s="29"/>
      <c r="AJ50" s="29"/>
      <c r="AK50" s="29"/>
    </row>
    <row r="51" spans="2:37" ht="17.5" customHeight="1">
      <c r="B51" s="15"/>
      <c r="C51" s="15"/>
      <c r="D51" s="15"/>
      <c r="E51" s="15"/>
      <c r="F51" s="15"/>
      <c r="G51" s="15"/>
      <c r="H51" s="15"/>
      <c r="I51" s="15"/>
      <c r="J51" s="15"/>
      <c r="K51" s="15"/>
      <c r="L51" s="15"/>
      <c r="M51" s="15"/>
      <c r="N51" s="15"/>
      <c r="O51" s="15"/>
      <c r="P51" s="15"/>
      <c r="Q51" s="15"/>
      <c r="R51" s="15"/>
      <c r="S51" s="15"/>
      <c r="T51" s="15"/>
      <c r="U51" s="15"/>
      <c r="V51" s="51"/>
      <c r="W51" s="51"/>
      <c r="X51" s="28"/>
      <c r="Y51" s="28"/>
      <c r="Z51" s="28"/>
      <c r="AA51" s="28"/>
      <c r="AB51" s="28"/>
      <c r="AC51" s="28"/>
      <c r="AD51" s="28"/>
      <c r="AE51" s="28"/>
      <c r="AF51" s="28"/>
      <c r="AG51" s="28"/>
      <c r="AH51" s="30"/>
      <c r="AI51" s="30"/>
      <c r="AJ51" s="30"/>
      <c r="AK51" s="30"/>
    </row>
    <row r="52" spans="2:37" ht="17.5" customHeight="1">
      <c r="B52" s="144">
        <v>16</v>
      </c>
      <c r="C52" s="145"/>
      <c r="D52" s="173" t="s">
        <v>61</v>
      </c>
      <c r="E52" s="174"/>
      <c r="F52" s="174"/>
      <c r="G52" s="174"/>
      <c r="H52" s="174"/>
      <c r="I52" s="174"/>
      <c r="J52" s="174"/>
      <c r="K52" s="174"/>
      <c r="L52" s="174"/>
      <c r="M52" s="174"/>
      <c r="N52" s="174"/>
      <c r="O52" s="174"/>
      <c r="P52" s="174"/>
      <c r="Q52" s="175"/>
      <c r="R52" s="15"/>
      <c r="S52" s="15"/>
      <c r="T52" s="15"/>
      <c r="U52" s="15"/>
      <c r="V52" s="144">
        <v>26</v>
      </c>
      <c r="W52" s="145"/>
      <c r="X52" s="173" t="s">
        <v>61</v>
      </c>
      <c r="Y52" s="174"/>
      <c r="Z52" s="174"/>
      <c r="AA52" s="174"/>
      <c r="AB52" s="174"/>
      <c r="AC52" s="174"/>
      <c r="AD52" s="174"/>
      <c r="AE52" s="174"/>
      <c r="AF52" s="174"/>
      <c r="AG52" s="174"/>
      <c r="AH52" s="174"/>
      <c r="AI52" s="174"/>
      <c r="AJ52" s="174"/>
      <c r="AK52" s="175"/>
    </row>
    <row r="53" spans="2:37" ht="17.5" customHeight="1">
      <c r="B53" s="176" t="s">
        <v>20</v>
      </c>
      <c r="C53" s="177"/>
      <c r="D53" s="180">
        <f>VLOOKUP(B52,'女子シングルス '!$A$6:$I$40,3,0)</f>
        <v>0</v>
      </c>
      <c r="E53" s="181"/>
      <c r="F53" s="181"/>
      <c r="G53" s="181"/>
      <c r="H53" s="181"/>
      <c r="I53" s="181"/>
      <c r="J53" s="181"/>
      <c r="K53" s="182"/>
      <c r="L53" s="165" t="s">
        <v>26</v>
      </c>
      <c r="M53" s="166"/>
      <c r="N53" s="167">
        <f>'女子シングルス '!$F$2</f>
        <v>0</v>
      </c>
      <c r="O53" s="168"/>
      <c r="P53" s="168"/>
      <c r="Q53" s="169"/>
      <c r="R53" s="15"/>
      <c r="S53" s="15"/>
      <c r="T53" s="15"/>
      <c r="U53" s="15"/>
      <c r="V53" s="176" t="s">
        <v>20</v>
      </c>
      <c r="W53" s="177"/>
      <c r="X53" s="180">
        <f>VLOOKUP(V52,'女子シングルス '!$A$6:$I$40,3,0)</f>
        <v>0</v>
      </c>
      <c r="Y53" s="181"/>
      <c r="Z53" s="181"/>
      <c r="AA53" s="181"/>
      <c r="AB53" s="181"/>
      <c r="AC53" s="181"/>
      <c r="AD53" s="181"/>
      <c r="AE53" s="182"/>
      <c r="AF53" s="165" t="s">
        <v>26</v>
      </c>
      <c r="AG53" s="166"/>
      <c r="AH53" s="167">
        <f>'女子シングルス '!$F$2</f>
        <v>0</v>
      </c>
      <c r="AI53" s="168"/>
      <c r="AJ53" s="168"/>
      <c r="AK53" s="169"/>
    </row>
    <row r="54" spans="2:37" ht="17.5" customHeight="1">
      <c r="B54" s="178"/>
      <c r="C54" s="179"/>
      <c r="D54" s="170"/>
      <c r="E54" s="183"/>
      <c r="F54" s="183"/>
      <c r="G54" s="183"/>
      <c r="H54" s="183"/>
      <c r="I54" s="183"/>
      <c r="J54" s="183"/>
      <c r="K54" s="171"/>
      <c r="L54" s="170">
        <v>10</v>
      </c>
      <c r="M54" s="171"/>
      <c r="N54" s="165" t="s">
        <v>22</v>
      </c>
      <c r="O54" s="172"/>
      <c r="P54" s="172"/>
      <c r="Q54" s="166"/>
      <c r="R54" s="15"/>
      <c r="S54" s="15"/>
      <c r="T54" s="15"/>
      <c r="U54" s="15"/>
      <c r="V54" s="178"/>
      <c r="W54" s="179"/>
      <c r="X54" s="170"/>
      <c r="Y54" s="183"/>
      <c r="Z54" s="183"/>
      <c r="AA54" s="183"/>
      <c r="AB54" s="183"/>
      <c r="AC54" s="183"/>
      <c r="AD54" s="183"/>
      <c r="AE54" s="171"/>
      <c r="AF54" s="170">
        <v>20</v>
      </c>
      <c r="AG54" s="171"/>
      <c r="AH54" s="165" t="s">
        <v>22</v>
      </c>
      <c r="AI54" s="172"/>
      <c r="AJ54" s="172"/>
      <c r="AK54" s="166"/>
    </row>
    <row r="55" spans="2:37" ht="17.5" customHeight="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row>
    <row r="56" spans="2:37" ht="17.5" customHeight="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row>
    <row r="57" spans="2:37" ht="17.5" customHeight="1">
      <c r="B57" s="144">
        <v>17</v>
      </c>
      <c r="C57" s="145"/>
      <c r="D57" s="173" t="s">
        <v>61</v>
      </c>
      <c r="E57" s="174"/>
      <c r="F57" s="174"/>
      <c r="G57" s="174"/>
      <c r="H57" s="174"/>
      <c r="I57" s="174"/>
      <c r="J57" s="174"/>
      <c r="K57" s="174"/>
      <c r="L57" s="174"/>
      <c r="M57" s="174"/>
      <c r="N57" s="174"/>
      <c r="O57" s="174"/>
      <c r="P57" s="174"/>
      <c r="Q57" s="175"/>
      <c r="R57" s="15"/>
      <c r="S57" s="15"/>
      <c r="T57" s="15"/>
      <c r="U57" s="15"/>
      <c r="V57" s="144">
        <v>27</v>
      </c>
      <c r="W57" s="145"/>
      <c r="X57" s="173" t="s">
        <v>61</v>
      </c>
      <c r="Y57" s="174"/>
      <c r="Z57" s="174"/>
      <c r="AA57" s="174"/>
      <c r="AB57" s="174"/>
      <c r="AC57" s="174"/>
      <c r="AD57" s="174"/>
      <c r="AE57" s="174"/>
      <c r="AF57" s="174"/>
      <c r="AG57" s="174"/>
      <c r="AH57" s="174"/>
      <c r="AI57" s="174"/>
      <c r="AJ57" s="174"/>
      <c r="AK57" s="175"/>
    </row>
    <row r="58" spans="2:37" ht="17.5" customHeight="1">
      <c r="B58" s="176" t="s">
        <v>20</v>
      </c>
      <c r="C58" s="177"/>
      <c r="D58" s="180">
        <f>VLOOKUP(B57,'女子シングルス '!$A$6:$I$40,3,0)</f>
        <v>0</v>
      </c>
      <c r="E58" s="181"/>
      <c r="F58" s="181"/>
      <c r="G58" s="181"/>
      <c r="H58" s="181"/>
      <c r="I58" s="181"/>
      <c r="J58" s="181"/>
      <c r="K58" s="182"/>
      <c r="L58" s="165" t="s">
        <v>26</v>
      </c>
      <c r="M58" s="166"/>
      <c r="N58" s="167">
        <f>'女子シングルス '!$F$2</f>
        <v>0</v>
      </c>
      <c r="O58" s="168"/>
      <c r="P58" s="168"/>
      <c r="Q58" s="169"/>
      <c r="R58" s="15"/>
      <c r="S58" s="15"/>
      <c r="T58" s="15"/>
      <c r="U58" s="15"/>
      <c r="V58" s="176" t="s">
        <v>20</v>
      </c>
      <c r="W58" s="177"/>
      <c r="X58" s="180">
        <f>VLOOKUP(V57,'女子シングルス '!$A$6:$I$40,3,0)</f>
        <v>0</v>
      </c>
      <c r="Y58" s="181"/>
      <c r="Z58" s="181"/>
      <c r="AA58" s="181"/>
      <c r="AB58" s="181"/>
      <c r="AC58" s="181"/>
      <c r="AD58" s="181"/>
      <c r="AE58" s="182"/>
      <c r="AF58" s="165" t="s">
        <v>26</v>
      </c>
      <c r="AG58" s="166"/>
      <c r="AH58" s="167">
        <f>'女子シングルス '!$F$2</f>
        <v>0</v>
      </c>
      <c r="AI58" s="168"/>
      <c r="AJ58" s="168"/>
      <c r="AK58" s="169"/>
    </row>
    <row r="59" spans="2:37" ht="17.5" customHeight="1">
      <c r="B59" s="178"/>
      <c r="C59" s="179"/>
      <c r="D59" s="170"/>
      <c r="E59" s="183"/>
      <c r="F59" s="183"/>
      <c r="G59" s="183"/>
      <c r="H59" s="183"/>
      <c r="I59" s="183"/>
      <c r="J59" s="183"/>
      <c r="K59" s="171"/>
      <c r="L59" s="170">
        <v>11</v>
      </c>
      <c r="M59" s="171"/>
      <c r="N59" s="165" t="s">
        <v>22</v>
      </c>
      <c r="O59" s="172"/>
      <c r="P59" s="172"/>
      <c r="Q59" s="166"/>
      <c r="R59" s="15"/>
      <c r="S59" s="15"/>
      <c r="T59" s="15"/>
      <c r="U59" s="15"/>
      <c r="V59" s="178"/>
      <c r="W59" s="179"/>
      <c r="X59" s="170"/>
      <c r="Y59" s="183"/>
      <c r="Z59" s="183"/>
      <c r="AA59" s="183"/>
      <c r="AB59" s="183"/>
      <c r="AC59" s="183"/>
      <c r="AD59" s="183"/>
      <c r="AE59" s="171"/>
      <c r="AF59" s="170">
        <v>21</v>
      </c>
      <c r="AG59" s="171"/>
      <c r="AH59" s="165" t="s">
        <v>22</v>
      </c>
      <c r="AI59" s="172"/>
      <c r="AJ59" s="172"/>
      <c r="AK59" s="166"/>
    </row>
    <row r="60" spans="2:37" ht="17.5" customHeight="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row>
    <row r="61" spans="2:37" ht="17.5" customHeight="1">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row>
    <row r="62" spans="2:37" ht="17.5" customHeight="1">
      <c r="B62" s="144">
        <v>18</v>
      </c>
      <c r="C62" s="145"/>
      <c r="D62" s="173" t="s">
        <v>61</v>
      </c>
      <c r="E62" s="174"/>
      <c r="F62" s="174"/>
      <c r="G62" s="174"/>
      <c r="H62" s="174"/>
      <c r="I62" s="174"/>
      <c r="J62" s="174"/>
      <c r="K62" s="174"/>
      <c r="L62" s="174"/>
      <c r="M62" s="174"/>
      <c r="N62" s="174"/>
      <c r="O62" s="174"/>
      <c r="P62" s="174"/>
      <c r="Q62" s="175"/>
      <c r="R62" s="15"/>
      <c r="S62" s="15"/>
      <c r="T62" s="15"/>
      <c r="U62" s="15"/>
      <c r="V62" s="144">
        <v>28</v>
      </c>
      <c r="W62" s="145"/>
      <c r="X62" s="173" t="s">
        <v>61</v>
      </c>
      <c r="Y62" s="174"/>
      <c r="Z62" s="174"/>
      <c r="AA62" s="174"/>
      <c r="AB62" s="174"/>
      <c r="AC62" s="174"/>
      <c r="AD62" s="174"/>
      <c r="AE62" s="174"/>
      <c r="AF62" s="174"/>
      <c r="AG62" s="174"/>
      <c r="AH62" s="174"/>
      <c r="AI62" s="174"/>
      <c r="AJ62" s="174"/>
      <c r="AK62" s="175"/>
    </row>
    <row r="63" spans="2:37" ht="17.5" customHeight="1">
      <c r="B63" s="176" t="s">
        <v>20</v>
      </c>
      <c r="C63" s="177"/>
      <c r="D63" s="180">
        <f>VLOOKUP(B62,'女子シングルス '!$A$6:$I$40,3,0)</f>
        <v>0</v>
      </c>
      <c r="E63" s="181"/>
      <c r="F63" s="181"/>
      <c r="G63" s="181"/>
      <c r="H63" s="181"/>
      <c r="I63" s="181"/>
      <c r="J63" s="181"/>
      <c r="K63" s="182"/>
      <c r="L63" s="165" t="s">
        <v>26</v>
      </c>
      <c r="M63" s="166"/>
      <c r="N63" s="167">
        <f>'女子シングルス '!$F$2</f>
        <v>0</v>
      </c>
      <c r="O63" s="168"/>
      <c r="P63" s="168"/>
      <c r="Q63" s="169"/>
      <c r="R63" s="15"/>
      <c r="S63" s="15"/>
      <c r="T63" s="15"/>
      <c r="U63" s="15"/>
      <c r="V63" s="176" t="s">
        <v>20</v>
      </c>
      <c r="W63" s="177"/>
      <c r="X63" s="180">
        <f>VLOOKUP(V62,'女子シングルス '!$A$6:$I$40,3,0)</f>
        <v>0</v>
      </c>
      <c r="Y63" s="181"/>
      <c r="Z63" s="181"/>
      <c r="AA63" s="181"/>
      <c r="AB63" s="181"/>
      <c r="AC63" s="181"/>
      <c r="AD63" s="181"/>
      <c r="AE63" s="182"/>
      <c r="AF63" s="165" t="s">
        <v>26</v>
      </c>
      <c r="AG63" s="166"/>
      <c r="AH63" s="167">
        <f>'女子シングルス '!$F$2</f>
        <v>0</v>
      </c>
      <c r="AI63" s="168"/>
      <c r="AJ63" s="168"/>
      <c r="AK63" s="169"/>
    </row>
    <row r="64" spans="2:37" ht="17.5" customHeight="1">
      <c r="B64" s="178"/>
      <c r="C64" s="179"/>
      <c r="D64" s="170"/>
      <c r="E64" s="183"/>
      <c r="F64" s="183"/>
      <c r="G64" s="183"/>
      <c r="H64" s="183"/>
      <c r="I64" s="183"/>
      <c r="J64" s="183"/>
      <c r="K64" s="171"/>
      <c r="L64" s="170">
        <v>12</v>
      </c>
      <c r="M64" s="171"/>
      <c r="N64" s="165" t="s">
        <v>22</v>
      </c>
      <c r="O64" s="172"/>
      <c r="P64" s="172"/>
      <c r="Q64" s="166"/>
      <c r="R64" s="15"/>
      <c r="S64" s="15"/>
      <c r="T64" s="15"/>
      <c r="U64" s="15"/>
      <c r="V64" s="178"/>
      <c r="W64" s="179"/>
      <c r="X64" s="170"/>
      <c r="Y64" s="183"/>
      <c r="Z64" s="183"/>
      <c r="AA64" s="183"/>
      <c r="AB64" s="183"/>
      <c r="AC64" s="183"/>
      <c r="AD64" s="183"/>
      <c r="AE64" s="171"/>
      <c r="AF64" s="170">
        <v>22</v>
      </c>
      <c r="AG64" s="171"/>
      <c r="AH64" s="165" t="s">
        <v>22</v>
      </c>
      <c r="AI64" s="172"/>
      <c r="AJ64" s="172"/>
      <c r="AK64" s="166"/>
    </row>
    <row r="65" spans="2:37" ht="17.5" customHeight="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66" spans="2:37" ht="17.5" customHeight="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row>
    <row r="67" spans="2:37" ht="17.5" customHeight="1">
      <c r="B67" s="144">
        <v>19</v>
      </c>
      <c r="C67" s="145"/>
      <c r="D67" s="173" t="s">
        <v>61</v>
      </c>
      <c r="E67" s="174"/>
      <c r="F67" s="174"/>
      <c r="G67" s="174"/>
      <c r="H67" s="174"/>
      <c r="I67" s="174"/>
      <c r="J67" s="174"/>
      <c r="K67" s="174"/>
      <c r="L67" s="174"/>
      <c r="M67" s="174"/>
      <c r="N67" s="174"/>
      <c r="O67" s="174"/>
      <c r="P67" s="174"/>
      <c r="Q67" s="175"/>
      <c r="R67" s="15"/>
      <c r="S67" s="15"/>
      <c r="T67" s="15"/>
      <c r="U67" s="15"/>
      <c r="V67" s="144">
        <v>29</v>
      </c>
      <c r="W67" s="145"/>
      <c r="X67" s="173" t="s">
        <v>61</v>
      </c>
      <c r="Y67" s="174"/>
      <c r="Z67" s="174"/>
      <c r="AA67" s="174"/>
      <c r="AB67" s="174"/>
      <c r="AC67" s="174"/>
      <c r="AD67" s="174"/>
      <c r="AE67" s="174"/>
      <c r="AF67" s="174"/>
      <c r="AG67" s="174"/>
      <c r="AH67" s="174"/>
      <c r="AI67" s="174"/>
      <c r="AJ67" s="174"/>
      <c r="AK67" s="175"/>
    </row>
    <row r="68" spans="2:37" ht="17.5" customHeight="1">
      <c r="B68" s="176" t="s">
        <v>20</v>
      </c>
      <c r="C68" s="177"/>
      <c r="D68" s="180">
        <f>VLOOKUP(B67,'女子シングルス '!$A$6:$I$40,3,0)</f>
        <v>0</v>
      </c>
      <c r="E68" s="181"/>
      <c r="F68" s="181"/>
      <c r="G68" s="181"/>
      <c r="H68" s="181"/>
      <c r="I68" s="181"/>
      <c r="J68" s="181"/>
      <c r="K68" s="182"/>
      <c r="L68" s="165" t="s">
        <v>26</v>
      </c>
      <c r="M68" s="166"/>
      <c r="N68" s="167">
        <f>'女子シングルス '!$F$2</f>
        <v>0</v>
      </c>
      <c r="O68" s="168"/>
      <c r="P68" s="168"/>
      <c r="Q68" s="169"/>
      <c r="R68" s="15"/>
      <c r="S68" s="15"/>
      <c r="T68" s="15"/>
      <c r="U68" s="15"/>
      <c r="V68" s="176" t="s">
        <v>20</v>
      </c>
      <c r="W68" s="177"/>
      <c r="X68" s="180">
        <f>VLOOKUP(V67,'女子シングルス '!$A$6:$I$40,3,0)</f>
        <v>0</v>
      </c>
      <c r="Y68" s="181"/>
      <c r="Z68" s="181"/>
      <c r="AA68" s="181"/>
      <c r="AB68" s="181"/>
      <c r="AC68" s="181"/>
      <c r="AD68" s="181"/>
      <c r="AE68" s="182"/>
      <c r="AF68" s="165" t="s">
        <v>26</v>
      </c>
      <c r="AG68" s="166"/>
      <c r="AH68" s="167">
        <f>'女子シングルス '!$F$2</f>
        <v>0</v>
      </c>
      <c r="AI68" s="168"/>
      <c r="AJ68" s="168"/>
      <c r="AK68" s="169"/>
    </row>
    <row r="69" spans="2:37" ht="17.5" customHeight="1">
      <c r="B69" s="178"/>
      <c r="C69" s="179"/>
      <c r="D69" s="170"/>
      <c r="E69" s="183"/>
      <c r="F69" s="183"/>
      <c r="G69" s="183"/>
      <c r="H69" s="183"/>
      <c r="I69" s="183"/>
      <c r="J69" s="183"/>
      <c r="K69" s="171"/>
      <c r="L69" s="170">
        <v>13</v>
      </c>
      <c r="M69" s="171"/>
      <c r="N69" s="165" t="s">
        <v>22</v>
      </c>
      <c r="O69" s="172"/>
      <c r="P69" s="172"/>
      <c r="Q69" s="166"/>
      <c r="R69" s="15"/>
      <c r="S69" s="15"/>
      <c r="T69" s="15"/>
      <c r="U69" s="15"/>
      <c r="V69" s="178"/>
      <c r="W69" s="179"/>
      <c r="X69" s="170"/>
      <c r="Y69" s="183"/>
      <c r="Z69" s="183"/>
      <c r="AA69" s="183"/>
      <c r="AB69" s="183"/>
      <c r="AC69" s="183"/>
      <c r="AD69" s="183"/>
      <c r="AE69" s="171"/>
      <c r="AF69" s="170">
        <v>23</v>
      </c>
      <c r="AG69" s="171"/>
      <c r="AH69" s="165" t="s">
        <v>22</v>
      </c>
      <c r="AI69" s="172"/>
      <c r="AJ69" s="172"/>
      <c r="AK69" s="166"/>
    </row>
    <row r="70" spans="2:37" ht="17.5" customHeight="1">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row>
    <row r="71" spans="2:37" ht="17.5" customHeight="1">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row>
    <row r="72" spans="2:37" ht="17.5" customHeight="1">
      <c r="B72" s="144">
        <v>20</v>
      </c>
      <c r="C72" s="145"/>
      <c r="D72" s="173" t="s">
        <v>61</v>
      </c>
      <c r="E72" s="174"/>
      <c r="F72" s="174"/>
      <c r="G72" s="174"/>
      <c r="H72" s="174"/>
      <c r="I72" s="174"/>
      <c r="J72" s="174"/>
      <c r="K72" s="174"/>
      <c r="L72" s="174"/>
      <c r="M72" s="174"/>
      <c r="N72" s="174"/>
      <c r="O72" s="174"/>
      <c r="P72" s="174"/>
      <c r="Q72" s="175"/>
      <c r="R72" s="15"/>
      <c r="S72" s="15"/>
      <c r="T72" s="15"/>
      <c r="U72" s="15"/>
      <c r="V72" s="144">
        <v>30</v>
      </c>
      <c r="W72" s="145"/>
      <c r="X72" s="173" t="s">
        <v>61</v>
      </c>
      <c r="Y72" s="174"/>
      <c r="Z72" s="174"/>
      <c r="AA72" s="174"/>
      <c r="AB72" s="174"/>
      <c r="AC72" s="174"/>
      <c r="AD72" s="174"/>
      <c r="AE72" s="174"/>
      <c r="AF72" s="174"/>
      <c r="AG72" s="174"/>
      <c r="AH72" s="174"/>
      <c r="AI72" s="174"/>
      <c r="AJ72" s="174"/>
      <c r="AK72" s="175"/>
    </row>
    <row r="73" spans="2:37" ht="17.5" customHeight="1">
      <c r="B73" s="176" t="s">
        <v>20</v>
      </c>
      <c r="C73" s="177"/>
      <c r="D73" s="180">
        <f>VLOOKUP(B72,'女子シングルス '!$A$6:$I$40,3,0)</f>
        <v>0</v>
      </c>
      <c r="E73" s="181"/>
      <c r="F73" s="181"/>
      <c r="G73" s="181"/>
      <c r="H73" s="181"/>
      <c r="I73" s="181"/>
      <c r="J73" s="181"/>
      <c r="K73" s="182"/>
      <c r="L73" s="165" t="s">
        <v>26</v>
      </c>
      <c r="M73" s="166"/>
      <c r="N73" s="167">
        <f>'女子シングルス '!$F$2</f>
        <v>0</v>
      </c>
      <c r="O73" s="168"/>
      <c r="P73" s="168"/>
      <c r="Q73" s="169"/>
      <c r="R73" s="15"/>
      <c r="S73" s="15"/>
      <c r="T73" s="15"/>
      <c r="U73" s="15"/>
      <c r="V73" s="176" t="s">
        <v>20</v>
      </c>
      <c r="W73" s="177"/>
      <c r="X73" s="180">
        <f>VLOOKUP(V72,'女子シングルス '!$A$6:$I$40,3,0)</f>
        <v>0</v>
      </c>
      <c r="Y73" s="181"/>
      <c r="Z73" s="181"/>
      <c r="AA73" s="181"/>
      <c r="AB73" s="181"/>
      <c r="AC73" s="181"/>
      <c r="AD73" s="181"/>
      <c r="AE73" s="182"/>
      <c r="AF73" s="165" t="s">
        <v>26</v>
      </c>
      <c r="AG73" s="166"/>
      <c r="AH73" s="167">
        <f>'女子シングルス '!$F$2</f>
        <v>0</v>
      </c>
      <c r="AI73" s="168"/>
      <c r="AJ73" s="168"/>
      <c r="AK73" s="169"/>
    </row>
    <row r="74" spans="2:37" ht="17.5" customHeight="1">
      <c r="B74" s="178"/>
      <c r="C74" s="179"/>
      <c r="D74" s="170"/>
      <c r="E74" s="183"/>
      <c r="F74" s="183"/>
      <c r="G74" s="183"/>
      <c r="H74" s="183"/>
      <c r="I74" s="183"/>
      <c r="J74" s="183"/>
      <c r="K74" s="171"/>
      <c r="L74" s="170">
        <v>14</v>
      </c>
      <c r="M74" s="171"/>
      <c r="N74" s="165" t="s">
        <v>22</v>
      </c>
      <c r="O74" s="172"/>
      <c r="P74" s="172"/>
      <c r="Q74" s="166"/>
      <c r="R74" s="15"/>
      <c r="S74" s="15"/>
      <c r="T74" s="15"/>
      <c r="U74" s="15"/>
      <c r="V74" s="178"/>
      <c r="W74" s="179"/>
      <c r="X74" s="170"/>
      <c r="Y74" s="183"/>
      <c r="Z74" s="183"/>
      <c r="AA74" s="183"/>
      <c r="AB74" s="183"/>
      <c r="AC74" s="183"/>
      <c r="AD74" s="183"/>
      <c r="AE74" s="171"/>
      <c r="AF74" s="170">
        <v>24</v>
      </c>
      <c r="AG74" s="171"/>
      <c r="AH74" s="165" t="s">
        <v>22</v>
      </c>
      <c r="AI74" s="172"/>
      <c r="AJ74" s="172"/>
      <c r="AK74" s="166"/>
    </row>
    <row r="75" spans="2:37" ht="17.5" customHeight="1">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row>
    <row r="76" spans="2:37" ht="17.5" customHeight="1">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row>
    <row r="77" spans="2:37" ht="17.5" customHeight="1">
      <c r="B77" s="144">
        <v>21</v>
      </c>
      <c r="C77" s="145"/>
      <c r="D77" s="173" t="s">
        <v>61</v>
      </c>
      <c r="E77" s="174"/>
      <c r="F77" s="174"/>
      <c r="G77" s="174"/>
      <c r="H77" s="174"/>
      <c r="I77" s="174"/>
      <c r="J77" s="174"/>
      <c r="K77" s="174"/>
      <c r="L77" s="174"/>
      <c r="M77" s="174"/>
      <c r="N77" s="174"/>
      <c r="O77" s="174"/>
      <c r="P77" s="174"/>
      <c r="Q77" s="175"/>
      <c r="R77" s="15"/>
      <c r="S77" s="15"/>
      <c r="T77" s="15"/>
      <c r="U77" s="15"/>
      <c r="V77" s="144">
        <v>31</v>
      </c>
      <c r="W77" s="145"/>
      <c r="X77" s="173" t="s">
        <v>61</v>
      </c>
      <c r="Y77" s="174"/>
      <c r="Z77" s="174"/>
      <c r="AA77" s="174"/>
      <c r="AB77" s="174"/>
      <c r="AC77" s="174"/>
      <c r="AD77" s="174"/>
      <c r="AE77" s="174"/>
      <c r="AF77" s="174"/>
      <c r="AG77" s="174"/>
      <c r="AH77" s="174"/>
      <c r="AI77" s="174"/>
      <c r="AJ77" s="174"/>
      <c r="AK77" s="175"/>
    </row>
    <row r="78" spans="2:37" ht="17.5" customHeight="1">
      <c r="B78" s="176" t="s">
        <v>20</v>
      </c>
      <c r="C78" s="177"/>
      <c r="D78" s="180">
        <f>VLOOKUP(B77,'女子シングルス '!$A$6:$I$40,3,0)</f>
        <v>0</v>
      </c>
      <c r="E78" s="181"/>
      <c r="F78" s="181"/>
      <c r="G78" s="181"/>
      <c r="H78" s="181"/>
      <c r="I78" s="181"/>
      <c r="J78" s="181"/>
      <c r="K78" s="182"/>
      <c r="L78" s="165" t="s">
        <v>26</v>
      </c>
      <c r="M78" s="166"/>
      <c r="N78" s="167">
        <f>'女子シングルス '!$F$2</f>
        <v>0</v>
      </c>
      <c r="O78" s="168"/>
      <c r="P78" s="168"/>
      <c r="Q78" s="169"/>
      <c r="R78" s="15"/>
      <c r="S78" s="15"/>
      <c r="T78" s="15"/>
      <c r="U78" s="15"/>
      <c r="V78" s="176" t="s">
        <v>20</v>
      </c>
      <c r="W78" s="177"/>
      <c r="X78" s="180">
        <f>VLOOKUP(V77,'女子シングルス '!$A$6:$I$40,3,0)</f>
        <v>0</v>
      </c>
      <c r="Y78" s="181"/>
      <c r="Z78" s="181"/>
      <c r="AA78" s="181"/>
      <c r="AB78" s="181"/>
      <c r="AC78" s="181"/>
      <c r="AD78" s="181"/>
      <c r="AE78" s="182"/>
      <c r="AF78" s="165" t="s">
        <v>26</v>
      </c>
      <c r="AG78" s="166"/>
      <c r="AH78" s="167">
        <f>'女子シングルス '!$F$2</f>
        <v>0</v>
      </c>
      <c r="AI78" s="168"/>
      <c r="AJ78" s="168"/>
      <c r="AK78" s="169"/>
    </row>
    <row r="79" spans="2:37" ht="17.5" customHeight="1">
      <c r="B79" s="178"/>
      <c r="C79" s="179"/>
      <c r="D79" s="170"/>
      <c r="E79" s="183"/>
      <c r="F79" s="183"/>
      <c r="G79" s="183"/>
      <c r="H79" s="183"/>
      <c r="I79" s="183"/>
      <c r="J79" s="183"/>
      <c r="K79" s="171"/>
      <c r="L79" s="170">
        <v>15</v>
      </c>
      <c r="M79" s="171"/>
      <c r="N79" s="165" t="s">
        <v>22</v>
      </c>
      <c r="O79" s="172"/>
      <c r="P79" s="172"/>
      <c r="Q79" s="166"/>
      <c r="R79" s="15"/>
      <c r="S79" s="15"/>
      <c r="T79" s="15"/>
      <c r="U79" s="15"/>
      <c r="V79" s="178"/>
      <c r="W79" s="179"/>
      <c r="X79" s="170"/>
      <c r="Y79" s="183"/>
      <c r="Z79" s="183"/>
      <c r="AA79" s="183"/>
      <c r="AB79" s="183"/>
      <c r="AC79" s="183"/>
      <c r="AD79" s="183"/>
      <c r="AE79" s="171"/>
      <c r="AF79" s="170">
        <v>25</v>
      </c>
      <c r="AG79" s="171"/>
      <c r="AH79" s="165" t="s">
        <v>22</v>
      </c>
      <c r="AI79" s="172"/>
      <c r="AJ79" s="172"/>
      <c r="AK79" s="166"/>
    </row>
    <row r="80" spans="2:37" ht="17.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7.5" customHeight="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row>
    <row r="82" spans="2:37" ht="17.5" customHeight="1">
      <c r="B82" s="144">
        <v>22</v>
      </c>
      <c r="C82" s="145"/>
      <c r="D82" s="173" t="s">
        <v>61</v>
      </c>
      <c r="E82" s="174"/>
      <c r="F82" s="174"/>
      <c r="G82" s="174"/>
      <c r="H82" s="174"/>
      <c r="I82" s="174"/>
      <c r="J82" s="174"/>
      <c r="K82" s="174"/>
      <c r="L82" s="174"/>
      <c r="M82" s="174"/>
      <c r="N82" s="174"/>
      <c r="O82" s="174"/>
      <c r="P82" s="174"/>
      <c r="Q82" s="175"/>
      <c r="R82" s="15"/>
      <c r="S82" s="15"/>
      <c r="T82" s="15"/>
      <c r="U82" s="15"/>
      <c r="V82" s="144">
        <v>32</v>
      </c>
      <c r="W82" s="145"/>
      <c r="X82" s="173" t="s">
        <v>61</v>
      </c>
      <c r="Y82" s="174"/>
      <c r="Z82" s="174"/>
      <c r="AA82" s="174"/>
      <c r="AB82" s="174"/>
      <c r="AC82" s="174"/>
      <c r="AD82" s="174"/>
      <c r="AE82" s="174"/>
      <c r="AF82" s="174"/>
      <c r="AG82" s="174"/>
      <c r="AH82" s="174"/>
      <c r="AI82" s="174"/>
      <c r="AJ82" s="174"/>
      <c r="AK82" s="175"/>
    </row>
    <row r="83" spans="2:37" ht="17.5" customHeight="1">
      <c r="B83" s="176" t="s">
        <v>20</v>
      </c>
      <c r="C83" s="177"/>
      <c r="D83" s="180">
        <f>VLOOKUP(B82,'女子シングルス '!$A$6:$I$40,3,0)</f>
        <v>0</v>
      </c>
      <c r="E83" s="181"/>
      <c r="F83" s="181"/>
      <c r="G83" s="181"/>
      <c r="H83" s="181"/>
      <c r="I83" s="181"/>
      <c r="J83" s="181"/>
      <c r="K83" s="182"/>
      <c r="L83" s="165" t="s">
        <v>26</v>
      </c>
      <c r="M83" s="166"/>
      <c r="N83" s="167">
        <f>'女子シングルス '!$F$2</f>
        <v>0</v>
      </c>
      <c r="O83" s="168"/>
      <c r="P83" s="168"/>
      <c r="Q83" s="169"/>
      <c r="R83" s="15"/>
      <c r="S83" s="15"/>
      <c r="T83" s="15"/>
      <c r="U83" s="15"/>
      <c r="V83" s="176" t="s">
        <v>20</v>
      </c>
      <c r="W83" s="177"/>
      <c r="X83" s="180">
        <f>VLOOKUP(V82,'女子シングルス '!$A$6:$I$40,3,0)</f>
        <v>0</v>
      </c>
      <c r="Y83" s="181"/>
      <c r="Z83" s="181"/>
      <c r="AA83" s="181"/>
      <c r="AB83" s="181"/>
      <c r="AC83" s="181"/>
      <c r="AD83" s="181"/>
      <c r="AE83" s="182"/>
      <c r="AF83" s="165" t="s">
        <v>26</v>
      </c>
      <c r="AG83" s="166"/>
      <c r="AH83" s="167">
        <f>'女子シングルス '!$F$2</f>
        <v>0</v>
      </c>
      <c r="AI83" s="168"/>
      <c r="AJ83" s="168"/>
      <c r="AK83" s="169"/>
    </row>
    <row r="84" spans="2:37" ht="17.5" customHeight="1">
      <c r="B84" s="178"/>
      <c r="C84" s="179"/>
      <c r="D84" s="170"/>
      <c r="E84" s="183"/>
      <c r="F84" s="183"/>
      <c r="G84" s="183"/>
      <c r="H84" s="183"/>
      <c r="I84" s="183"/>
      <c r="J84" s="183"/>
      <c r="K84" s="171"/>
      <c r="L84" s="170">
        <v>16</v>
      </c>
      <c r="M84" s="171"/>
      <c r="N84" s="165" t="s">
        <v>22</v>
      </c>
      <c r="O84" s="172"/>
      <c r="P84" s="172"/>
      <c r="Q84" s="166"/>
      <c r="R84" s="15"/>
      <c r="S84" s="15"/>
      <c r="T84" s="15"/>
      <c r="U84" s="15"/>
      <c r="V84" s="178"/>
      <c r="W84" s="179"/>
      <c r="X84" s="170"/>
      <c r="Y84" s="183"/>
      <c r="Z84" s="183"/>
      <c r="AA84" s="183"/>
      <c r="AB84" s="183"/>
      <c r="AC84" s="183"/>
      <c r="AD84" s="183"/>
      <c r="AE84" s="171"/>
      <c r="AF84" s="170">
        <v>26</v>
      </c>
      <c r="AG84" s="171"/>
      <c r="AH84" s="165" t="s">
        <v>22</v>
      </c>
      <c r="AI84" s="172"/>
      <c r="AJ84" s="172"/>
      <c r="AK84" s="166"/>
    </row>
    <row r="85" spans="2:37" ht="17.5" customHeight="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row>
    <row r="86" spans="2:37" ht="17.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7.5" customHeight="1">
      <c r="B87" s="144">
        <v>23</v>
      </c>
      <c r="C87" s="145"/>
      <c r="D87" s="173" t="s">
        <v>61</v>
      </c>
      <c r="E87" s="174"/>
      <c r="F87" s="174"/>
      <c r="G87" s="174"/>
      <c r="H87" s="174"/>
      <c r="I87" s="174"/>
      <c r="J87" s="174"/>
      <c r="K87" s="174"/>
      <c r="L87" s="174"/>
      <c r="M87" s="174"/>
      <c r="N87" s="174"/>
      <c r="O87" s="174"/>
      <c r="P87" s="174"/>
      <c r="Q87" s="175"/>
      <c r="R87" s="15"/>
      <c r="S87" s="15"/>
      <c r="T87" s="15"/>
      <c r="U87" s="15"/>
      <c r="V87" s="144">
        <v>33</v>
      </c>
      <c r="W87" s="145"/>
      <c r="X87" s="173" t="s">
        <v>61</v>
      </c>
      <c r="Y87" s="174"/>
      <c r="Z87" s="174"/>
      <c r="AA87" s="174"/>
      <c r="AB87" s="174"/>
      <c r="AC87" s="174"/>
      <c r="AD87" s="174"/>
      <c r="AE87" s="174"/>
      <c r="AF87" s="174"/>
      <c r="AG87" s="174"/>
      <c r="AH87" s="174"/>
      <c r="AI87" s="174"/>
      <c r="AJ87" s="174"/>
      <c r="AK87" s="175"/>
    </row>
    <row r="88" spans="2:37" ht="17.5" customHeight="1">
      <c r="B88" s="176" t="s">
        <v>20</v>
      </c>
      <c r="C88" s="177"/>
      <c r="D88" s="180">
        <f>VLOOKUP(B87,'女子シングルス '!$A$6:$I$40,3,0)</f>
        <v>0</v>
      </c>
      <c r="E88" s="181"/>
      <c r="F88" s="181"/>
      <c r="G88" s="181"/>
      <c r="H88" s="181"/>
      <c r="I88" s="181"/>
      <c r="J88" s="181"/>
      <c r="K88" s="182"/>
      <c r="L88" s="165" t="s">
        <v>26</v>
      </c>
      <c r="M88" s="166"/>
      <c r="N88" s="167">
        <f>'女子シングルス '!$F$2</f>
        <v>0</v>
      </c>
      <c r="O88" s="168"/>
      <c r="P88" s="168"/>
      <c r="Q88" s="169"/>
      <c r="R88" s="15"/>
      <c r="S88" s="15"/>
      <c r="T88" s="15"/>
      <c r="U88" s="15"/>
      <c r="V88" s="176" t="s">
        <v>20</v>
      </c>
      <c r="W88" s="177"/>
      <c r="X88" s="180">
        <f>VLOOKUP(V87,'女子シングルス '!$A$6:$I$40,3,0)</f>
        <v>0</v>
      </c>
      <c r="Y88" s="181"/>
      <c r="Z88" s="181"/>
      <c r="AA88" s="181"/>
      <c r="AB88" s="181"/>
      <c r="AC88" s="181"/>
      <c r="AD88" s="181"/>
      <c r="AE88" s="182"/>
      <c r="AF88" s="165" t="s">
        <v>26</v>
      </c>
      <c r="AG88" s="166"/>
      <c r="AH88" s="167">
        <f>'女子シングルス '!$F$2</f>
        <v>0</v>
      </c>
      <c r="AI88" s="168"/>
      <c r="AJ88" s="168"/>
      <c r="AK88" s="169"/>
    </row>
    <row r="89" spans="2:37" ht="17.5" customHeight="1">
      <c r="B89" s="178"/>
      <c r="C89" s="179"/>
      <c r="D89" s="170"/>
      <c r="E89" s="183"/>
      <c r="F89" s="183"/>
      <c r="G89" s="183"/>
      <c r="H89" s="183"/>
      <c r="I89" s="183"/>
      <c r="J89" s="183"/>
      <c r="K89" s="171"/>
      <c r="L89" s="170">
        <v>17</v>
      </c>
      <c r="M89" s="171"/>
      <c r="N89" s="165" t="s">
        <v>22</v>
      </c>
      <c r="O89" s="172"/>
      <c r="P89" s="172"/>
      <c r="Q89" s="166"/>
      <c r="R89" s="15"/>
      <c r="S89" s="15"/>
      <c r="T89" s="15"/>
      <c r="U89" s="15"/>
      <c r="V89" s="178"/>
      <c r="W89" s="179"/>
      <c r="X89" s="170"/>
      <c r="Y89" s="183"/>
      <c r="Z89" s="183"/>
      <c r="AA89" s="183"/>
      <c r="AB89" s="183"/>
      <c r="AC89" s="183"/>
      <c r="AD89" s="183"/>
      <c r="AE89" s="171"/>
      <c r="AF89" s="170">
        <v>27</v>
      </c>
      <c r="AG89" s="171"/>
      <c r="AH89" s="165" t="s">
        <v>22</v>
      </c>
      <c r="AI89" s="172"/>
      <c r="AJ89" s="172"/>
      <c r="AK89" s="166"/>
    </row>
    <row r="90" spans="2:37" ht="17.5" customHeight="1">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7.5" customHeight="1">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7.5" customHeight="1">
      <c r="B92" s="144">
        <v>24</v>
      </c>
      <c r="C92" s="145"/>
      <c r="D92" s="173" t="s">
        <v>61</v>
      </c>
      <c r="E92" s="174"/>
      <c r="F92" s="174"/>
      <c r="G92" s="174"/>
      <c r="H92" s="174"/>
      <c r="I92" s="174"/>
      <c r="J92" s="174"/>
      <c r="K92" s="174"/>
      <c r="L92" s="174"/>
      <c r="M92" s="174"/>
      <c r="N92" s="174"/>
      <c r="O92" s="174"/>
      <c r="P92" s="174"/>
      <c r="Q92" s="175"/>
      <c r="R92" s="15"/>
      <c r="S92" s="15"/>
      <c r="T92" s="15"/>
      <c r="U92" s="15"/>
      <c r="V92" s="144">
        <v>34</v>
      </c>
      <c r="W92" s="145"/>
      <c r="X92" s="173" t="s">
        <v>61</v>
      </c>
      <c r="Y92" s="174"/>
      <c r="Z92" s="174"/>
      <c r="AA92" s="174"/>
      <c r="AB92" s="174"/>
      <c r="AC92" s="174"/>
      <c r="AD92" s="174"/>
      <c r="AE92" s="174"/>
      <c r="AF92" s="174"/>
      <c r="AG92" s="174"/>
      <c r="AH92" s="174"/>
      <c r="AI92" s="174"/>
      <c r="AJ92" s="174"/>
      <c r="AK92" s="175"/>
    </row>
    <row r="93" spans="2:37" ht="17.5" customHeight="1">
      <c r="B93" s="176" t="s">
        <v>20</v>
      </c>
      <c r="C93" s="177"/>
      <c r="D93" s="180">
        <f>VLOOKUP(B92,'女子シングルス '!$A$6:$I$40,3,0)</f>
        <v>0</v>
      </c>
      <c r="E93" s="181"/>
      <c r="F93" s="181"/>
      <c r="G93" s="181"/>
      <c r="H93" s="181"/>
      <c r="I93" s="181"/>
      <c r="J93" s="181"/>
      <c r="K93" s="182"/>
      <c r="L93" s="165" t="s">
        <v>26</v>
      </c>
      <c r="M93" s="166"/>
      <c r="N93" s="167">
        <f>'女子シングルス '!$F$2</f>
        <v>0</v>
      </c>
      <c r="O93" s="168"/>
      <c r="P93" s="168"/>
      <c r="Q93" s="169"/>
      <c r="R93" s="15"/>
      <c r="S93" s="15"/>
      <c r="T93" s="15"/>
      <c r="U93" s="15"/>
      <c r="V93" s="176" t="s">
        <v>20</v>
      </c>
      <c r="W93" s="177"/>
      <c r="X93" s="180">
        <f>VLOOKUP(V92,'女子シングルス '!$A$6:$I$40,3,0)</f>
        <v>0</v>
      </c>
      <c r="Y93" s="181"/>
      <c r="Z93" s="181"/>
      <c r="AA93" s="181"/>
      <c r="AB93" s="181"/>
      <c r="AC93" s="181"/>
      <c r="AD93" s="181"/>
      <c r="AE93" s="182"/>
      <c r="AF93" s="165" t="s">
        <v>26</v>
      </c>
      <c r="AG93" s="166"/>
      <c r="AH93" s="167">
        <f>'女子シングルス '!$F$2</f>
        <v>0</v>
      </c>
      <c r="AI93" s="168"/>
      <c r="AJ93" s="168"/>
      <c r="AK93" s="169"/>
    </row>
    <row r="94" spans="2:37" ht="17.5" customHeight="1">
      <c r="B94" s="178"/>
      <c r="C94" s="179"/>
      <c r="D94" s="170"/>
      <c r="E94" s="183"/>
      <c r="F94" s="183"/>
      <c r="G94" s="183"/>
      <c r="H94" s="183"/>
      <c r="I94" s="183"/>
      <c r="J94" s="183"/>
      <c r="K94" s="171"/>
      <c r="L94" s="170">
        <v>18</v>
      </c>
      <c r="M94" s="171"/>
      <c r="N94" s="165" t="s">
        <v>22</v>
      </c>
      <c r="O94" s="172"/>
      <c r="P94" s="172"/>
      <c r="Q94" s="166"/>
      <c r="R94" s="15"/>
      <c r="S94" s="15"/>
      <c r="T94" s="15"/>
      <c r="U94" s="15"/>
      <c r="V94" s="178"/>
      <c r="W94" s="179"/>
      <c r="X94" s="170"/>
      <c r="Y94" s="183"/>
      <c r="Z94" s="183"/>
      <c r="AA94" s="183"/>
      <c r="AB94" s="183"/>
      <c r="AC94" s="183"/>
      <c r="AD94" s="183"/>
      <c r="AE94" s="171"/>
      <c r="AF94" s="170">
        <v>28</v>
      </c>
      <c r="AG94" s="171"/>
      <c r="AH94" s="165" t="s">
        <v>22</v>
      </c>
      <c r="AI94" s="172"/>
      <c r="AJ94" s="172"/>
      <c r="AK94" s="166"/>
    </row>
    <row r="95" spans="2:37" ht="17.5" customHeight="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row>
    <row r="96" spans="2:37" ht="17.5" customHeight="1">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row>
    <row r="97" spans="2:37" ht="17.5" customHeight="1">
      <c r="B97" s="144">
        <v>25</v>
      </c>
      <c r="C97" s="145"/>
      <c r="D97" s="173" t="s">
        <v>61</v>
      </c>
      <c r="E97" s="174"/>
      <c r="F97" s="174"/>
      <c r="G97" s="174"/>
      <c r="H97" s="174"/>
      <c r="I97" s="174"/>
      <c r="J97" s="174"/>
      <c r="K97" s="174"/>
      <c r="L97" s="174"/>
      <c r="M97" s="174"/>
      <c r="N97" s="174"/>
      <c r="O97" s="174"/>
      <c r="P97" s="174"/>
      <c r="Q97" s="175"/>
      <c r="R97" s="15"/>
      <c r="S97" s="15"/>
      <c r="T97" s="15"/>
      <c r="U97" s="15"/>
      <c r="V97" s="144">
        <v>35</v>
      </c>
      <c r="W97" s="145"/>
      <c r="X97" s="173" t="s">
        <v>61</v>
      </c>
      <c r="Y97" s="174"/>
      <c r="Z97" s="174"/>
      <c r="AA97" s="174"/>
      <c r="AB97" s="174"/>
      <c r="AC97" s="174"/>
      <c r="AD97" s="174"/>
      <c r="AE97" s="174"/>
      <c r="AF97" s="174"/>
      <c r="AG97" s="174"/>
      <c r="AH97" s="174"/>
      <c r="AI97" s="174"/>
      <c r="AJ97" s="174"/>
      <c r="AK97" s="175"/>
    </row>
    <row r="98" spans="2:37" ht="17.5" customHeight="1">
      <c r="B98" s="176" t="s">
        <v>20</v>
      </c>
      <c r="C98" s="177"/>
      <c r="D98" s="180">
        <f>VLOOKUP(B97,'女子シングルス '!$A$6:$I$40,3,0)</f>
        <v>0</v>
      </c>
      <c r="E98" s="181"/>
      <c r="F98" s="181"/>
      <c r="G98" s="181"/>
      <c r="H98" s="181"/>
      <c r="I98" s="181"/>
      <c r="J98" s="181"/>
      <c r="K98" s="182"/>
      <c r="L98" s="165" t="s">
        <v>26</v>
      </c>
      <c r="M98" s="166"/>
      <c r="N98" s="167">
        <f>'女子シングルス '!$F$2</f>
        <v>0</v>
      </c>
      <c r="O98" s="168"/>
      <c r="P98" s="168"/>
      <c r="Q98" s="169"/>
      <c r="R98" s="15"/>
      <c r="S98" s="15"/>
      <c r="T98" s="15"/>
      <c r="U98" s="15"/>
      <c r="V98" s="176" t="s">
        <v>20</v>
      </c>
      <c r="W98" s="177"/>
      <c r="X98" s="180">
        <f>VLOOKUP(V97,'女子シングルス '!$A$6:$I$40,3,0)</f>
        <v>0</v>
      </c>
      <c r="Y98" s="181"/>
      <c r="Z98" s="181"/>
      <c r="AA98" s="181"/>
      <c r="AB98" s="181"/>
      <c r="AC98" s="181"/>
      <c r="AD98" s="181"/>
      <c r="AE98" s="182"/>
      <c r="AF98" s="165" t="s">
        <v>26</v>
      </c>
      <c r="AG98" s="166"/>
      <c r="AH98" s="167">
        <f>'女子シングルス '!$F$2</f>
        <v>0</v>
      </c>
      <c r="AI98" s="168"/>
      <c r="AJ98" s="168"/>
      <c r="AK98" s="169"/>
    </row>
    <row r="99" spans="2:37" ht="17.5" customHeight="1">
      <c r="B99" s="178"/>
      <c r="C99" s="179"/>
      <c r="D99" s="170"/>
      <c r="E99" s="183"/>
      <c r="F99" s="183"/>
      <c r="G99" s="183"/>
      <c r="H99" s="183"/>
      <c r="I99" s="183"/>
      <c r="J99" s="183"/>
      <c r="K99" s="171"/>
      <c r="L99" s="170">
        <v>19</v>
      </c>
      <c r="M99" s="171"/>
      <c r="N99" s="165" t="s">
        <v>22</v>
      </c>
      <c r="O99" s="172"/>
      <c r="P99" s="172"/>
      <c r="Q99" s="166"/>
      <c r="R99" s="15"/>
      <c r="S99" s="15"/>
      <c r="T99" s="15"/>
      <c r="U99" s="15"/>
      <c r="V99" s="178"/>
      <c r="W99" s="179"/>
      <c r="X99" s="170"/>
      <c r="Y99" s="183"/>
      <c r="Z99" s="183"/>
      <c r="AA99" s="183"/>
      <c r="AB99" s="183"/>
      <c r="AC99" s="183"/>
      <c r="AD99" s="183"/>
      <c r="AE99" s="171"/>
      <c r="AF99" s="170">
        <v>29</v>
      </c>
      <c r="AG99" s="171"/>
      <c r="AH99" s="165" t="s">
        <v>22</v>
      </c>
      <c r="AI99" s="172"/>
      <c r="AJ99" s="172"/>
      <c r="AK99" s="166"/>
    </row>
  </sheetData>
  <mergeCells count="286">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63:AG63"/>
    <mergeCell ref="AH63:AK63"/>
    <mergeCell ref="L64:M64"/>
    <mergeCell ref="N64:Q64"/>
    <mergeCell ref="AF64:AG64"/>
    <mergeCell ref="AH64:AK64"/>
    <mergeCell ref="B62:C62"/>
    <mergeCell ref="D62:Q62"/>
    <mergeCell ref="V62:W62"/>
    <mergeCell ref="X62:AK62"/>
    <mergeCell ref="B63:C64"/>
    <mergeCell ref="D63:K64"/>
    <mergeCell ref="L63:M63"/>
    <mergeCell ref="N63:Q63"/>
    <mergeCell ref="V63:W64"/>
    <mergeCell ref="X63:AE64"/>
    <mergeCell ref="AF58:AG58"/>
    <mergeCell ref="AH58:AK58"/>
    <mergeCell ref="L59:M59"/>
    <mergeCell ref="N59:Q59"/>
    <mergeCell ref="AF59:AG59"/>
    <mergeCell ref="AH59:AK59"/>
    <mergeCell ref="B57:C57"/>
    <mergeCell ref="D57:Q57"/>
    <mergeCell ref="V57:W57"/>
    <mergeCell ref="X57:AK57"/>
    <mergeCell ref="B58:C59"/>
    <mergeCell ref="D58:K59"/>
    <mergeCell ref="L58:M58"/>
    <mergeCell ref="N58:Q58"/>
    <mergeCell ref="V58:W59"/>
    <mergeCell ref="X58:AE59"/>
    <mergeCell ref="AF53:AG53"/>
    <mergeCell ref="AH53:AK53"/>
    <mergeCell ref="L54:M54"/>
    <mergeCell ref="N54:Q54"/>
    <mergeCell ref="AF54:AG54"/>
    <mergeCell ref="AH54:AK54"/>
    <mergeCell ref="B52:C52"/>
    <mergeCell ref="D52:Q52"/>
    <mergeCell ref="V52:W52"/>
    <mergeCell ref="X52:AK52"/>
    <mergeCell ref="B53:C54"/>
    <mergeCell ref="D53:K54"/>
    <mergeCell ref="L53:M53"/>
    <mergeCell ref="N53:Q53"/>
    <mergeCell ref="V53:W54"/>
    <mergeCell ref="X53:AE54"/>
    <mergeCell ref="V47:W47"/>
    <mergeCell ref="X47:AK47"/>
    <mergeCell ref="V48:W49"/>
    <mergeCell ref="X48:AE49"/>
    <mergeCell ref="AF48:AG48"/>
    <mergeCell ref="AH48:AK48"/>
    <mergeCell ref="AF49:AG49"/>
    <mergeCell ref="AH49:AK49"/>
    <mergeCell ref="V42:W42"/>
    <mergeCell ref="X42:AK42"/>
    <mergeCell ref="V43:W44"/>
    <mergeCell ref="X43:AE44"/>
    <mergeCell ref="AF43:AG43"/>
    <mergeCell ref="AH43:AK43"/>
    <mergeCell ref="AF44:AG44"/>
    <mergeCell ref="AH44:AK44"/>
    <mergeCell ref="V37:W37"/>
    <mergeCell ref="X37:AK37"/>
    <mergeCell ref="V38:W39"/>
    <mergeCell ref="X38:AE39"/>
    <mergeCell ref="AF38:AG38"/>
    <mergeCell ref="AH38:AK38"/>
    <mergeCell ref="AF39:AG39"/>
    <mergeCell ref="AH39:AK39"/>
    <mergeCell ref="AF33:AG33"/>
    <mergeCell ref="AH33:AK33"/>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13:AG13"/>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s>
  <phoneticPr fontId="1"/>
  <printOptions horizontalCentered="1"/>
  <pageMargins left="0.39370078740157483" right="0.39370078740157483" top="0.39370078740157483" bottom="0.39370078740157483" header="0" footer="0"/>
  <pageSetup paperSize="9" scale="97" orientation="portrait" r:id="rId1"/>
  <headerFooter alignWithMargins="0"/>
  <rowBreaks count="1" manualBreakCount="1">
    <brk id="50"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view="pageBreakPreview" topLeftCell="A24" zoomScaleNormal="100" zoomScaleSheetLayoutView="100" workbookViewId="0">
      <selection activeCell="D9" sqref="D9"/>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50</v>
      </c>
      <c r="B1"/>
    </row>
    <row r="2" spans="1:9" ht="46.9" customHeight="1">
      <c r="A2" s="110" t="s">
        <v>63</v>
      </c>
      <c r="B2" s="111"/>
      <c r="C2" s="111"/>
      <c r="D2" s="111"/>
      <c r="E2" s="131"/>
      <c r="F2" s="110"/>
      <c r="G2" s="111"/>
      <c r="H2" s="111"/>
      <c r="I2" s="55" t="s">
        <v>78</v>
      </c>
    </row>
    <row r="3" spans="1:9" ht="12" customHeight="1">
      <c r="A3" s="100" t="s">
        <v>45</v>
      </c>
      <c r="B3" s="102"/>
      <c r="C3" s="123" t="s">
        <v>20</v>
      </c>
      <c r="D3" s="117" t="s">
        <v>21</v>
      </c>
      <c r="E3" s="128" t="s">
        <v>36</v>
      </c>
      <c r="F3" s="122" t="s">
        <v>10</v>
      </c>
      <c r="G3" s="123"/>
      <c r="H3" s="120" t="s">
        <v>46</v>
      </c>
      <c r="I3" s="121"/>
    </row>
    <row r="4" spans="1:9" ht="12" customHeight="1">
      <c r="A4" s="132"/>
      <c r="B4" s="133"/>
      <c r="C4" s="125"/>
      <c r="D4" s="118"/>
      <c r="E4" s="129"/>
      <c r="F4" s="124"/>
      <c r="G4" s="125"/>
      <c r="H4" s="8" t="s">
        <v>38</v>
      </c>
      <c r="I4" s="19" t="s">
        <v>39</v>
      </c>
    </row>
    <row r="5" spans="1:9" ht="12" customHeight="1">
      <c r="A5" s="103"/>
      <c r="B5" s="105"/>
      <c r="C5" s="127"/>
      <c r="D5" s="119"/>
      <c r="E5" s="130"/>
      <c r="F5" s="126"/>
      <c r="G5" s="127"/>
      <c r="H5" s="9" t="s">
        <v>68</v>
      </c>
      <c r="I5" s="20" t="s">
        <v>69</v>
      </c>
    </row>
    <row r="6" spans="1:9" s="11" customFormat="1" ht="39" customHeight="1">
      <c r="A6" s="39">
        <v>1</v>
      </c>
      <c r="B6" s="39" t="s">
        <v>65</v>
      </c>
      <c r="C6" s="52"/>
      <c r="D6" s="52"/>
      <c r="E6" s="52" t="str">
        <f>IF($F$2="","",$F$2)</f>
        <v/>
      </c>
      <c r="F6" s="186"/>
      <c r="G6" s="187"/>
      <c r="H6" s="52">
        <v>1</v>
      </c>
      <c r="I6" s="52"/>
    </row>
    <row r="7" spans="1:9" s="11" customFormat="1" ht="39" customHeight="1">
      <c r="A7" s="34">
        <v>2</v>
      </c>
      <c r="B7" s="34" t="s">
        <v>64</v>
      </c>
      <c r="C7" s="46"/>
      <c r="D7" s="46"/>
      <c r="E7" s="53" t="str">
        <f t="shared" ref="E7:E41" si="0">IF($F$2="","",$F$2)</f>
        <v/>
      </c>
      <c r="F7" s="184"/>
      <c r="G7" s="185"/>
      <c r="H7" s="46">
        <v>1</v>
      </c>
      <c r="I7" s="46"/>
    </row>
    <row r="8" spans="1:9" s="11" customFormat="1" ht="39" customHeight="1">
      <c r="A8" s="39">
        <v>3</v>
      </c>
      <c r="B8" s="39" t="s">
        <v>64</v>
      </c>
      <c r="C8" s="52"/>
      <c r="D8" s="52"/>
      <c r="E8" s="52" t="str">
        <f t="shared" si="0"/>
        <v/>
      </c>
      <c r="F8" s="186"/>
      <c r="G8" s="187"/>
      <c r="H8" s="52">
        <v>2</v>
      </c>
      <c r="I8" s="52"/>
    </row>
    <row r="9" spans="1:9" s="11" customFormat="1" ht="39" customHeight="1">
      <c r="A9" s="34">
        <v>4</v>
      </c>
      <c r="B9" s="34" t="s">
        <v>64</v>
      </c>
      <c r="C9" s="46"/>
      <c r="D9" s="46"/>
      <c r="E9" s="53" t="str">
        <f t="shared" si="0"/>
        <v/>
      </c>
      <c r="F9" s="184"/>
      <c r="G9" s="185"/>
      <c r="H9" s="46">
        <v>2</v>
      </c>
      <c r="I9" s="46"/>
    </row>
    <row r="10" spans="1:9" s="11" customFormat="1" ht="39" customHeight="1">
      <c r="A10" s="39">
        <v>5</v>
      </c>
      <c r="B10" s="39" t="s">
        <v>64</v>
      </c>
      <c r="C10" s="52"/>
      <c r="D10" s="52"/>
      <c r="E10" s="52" t="str">
        <f t="shared" si="0"/>
        <v/>
      </c>
      <c r="F10" s="186"/>
      <c r="G10" s="187"/>
      <c r="H10" s="52">
        <v>3</v>
      </c>
      <c r="I10" s="52"/>
    </row>
    <row r="11" spans="1:9" s="11" customFormat="1" ht="39" customHeight="1">
      <c r="A11" s="34">
        <v>6</v>
      </c>
      <c r="B11" s="34" t="s">
        <v>64</v>
      </c>
      <c r="C11" s="46"/>
      <c r="D11" s="46"/>
      <c r="E11" s="53" t="str">
        <f t="shared" si="0"/>
        <v/>
      </c>
      <c r="F11" s="184"/>
      <c r="G11" s="185"/>
      <c r="H11" s="46">
        <v>3</v>
      </c>
      <c r="I11" s="46"/>
    </row>
    <row r="12" spans="1:9" s="11" customFormat="1" ht="39" customHeight="1">
      <c r="A12" s="39">
        <v>7</v>
      </c>
      <c r="B12" s="39" t="s">
        <v>64</v>
      </c>
      <c r="C12" s="52"/>
      <c r="D12" s="52"/>
      <c r="E12" s="52" t="str">
        <f t="shared" si="0"/>
        <v/>
      </c>
      <c r="F12" s="186"/>
      <c r="G12" s="187"/>
      <c r="H12" s="52">
        <v>4</v>
      </c>
      <c r="I12" s="52"/>
    </row>
    <row r="13" spans="1:9" s="11" customFormat="1" ht="39" customHeight="1">
      <c r="A13" s="34">
        <v>8</v>
      </c>
      <c r="B13" s="34" t="s">
        <v>64</v>
      </c>
      <c r="C13" s="46"/>
      <c r="D13" s="46"/>
      <c r="E13" s="53" t="str">
        <f t="shared" si="0"/>
        <v/>
      </c>
      <c r="F13" s="184"/>
      <c r="G13" s="185"/>
      <c r="H13" s="46">
        <v>4</v>
      </c>
      <c r="I13" s="46"/>
    </row>
    <row r="14" spans="1:9" s="11" customFormat="1" ht="39" customHeight="1">
      <c r="A14" s="39">
        <v>9</v>
      </c>
      <c r="B14" s="39" t="s">
        <v>67</v>
      </c>
      <c r="C14" s="52"/>
      <c r="D14" s="52"/>
      <c r="E14" s="52" t="str">
        <f t="shared" si="0"/>
        <v/>
      </c>
      <c r="F14" s="186"/>
      <c r="G14" s="187"/>
      <c r="H14" s="52"/>
      <c r="I14" s="52">
        <v>1</v>
      </c>
    </row>
    <row r="15" spans="1:9" s="11" customFormat="1" ht="39" customHeight="1">
      <c r="A15" s="34">
        <v>10</v>
      </c>
      <c r="B15" s="34" t="s">
        <v>66</v>
      </c>
      <c r="C15" s="46"/>
      <c r="D15" s="46"/>
      <c r="E15" s="53" t="str">
        <f t="shared" si="0"/>
        <v/>
      </c>
      <c r="F15" s="184"/>
      <c r="G15" s="185"/>
      <c r="H15" s="46"/>
      <c r="I15" s="46">
        <v>1</v>
      </c>
    </row>
    <row r="16" spans="1:9" s="11" customFormat="1" ht="39" customHeight="1">
      <c r="A16" s="39">
        <v>11</v>
      </c>
      <c r="B16" s="39" t="s">
        <v>66</v>
      </c>
      <c r="C16" s="52"/>
      <c r="D16" s="52"/>
      <c r="E16" s="52" t="str">
        <f t="shared" si="0"/>
        <v/>
      </c>
      <c r="F16" s="186"/>
      <c r="G16" s="187"/>
      <c r="H16" s="52"/>
      <c r="I16" s="52">
        <v>2</v>
      </c>
    </row>
    <row r="17" spans="1:9" s="11" customFormat="1" ht="39" customHeight="1">
      <c r="A17" s="34">
        <v>12</v>
      </c>
      <c r="B17" s="34" t="s">
        <v>66</v>
      </c>
      <c r="C17" s="46"/>
      <c r="D17" s="46"/>
      <c r="E17" s="53" t="str">
        <f t="shared" si="0"/>
        <v/>
      </c>
      <c r="F17" s="184"/>
      <c r="G17" s="185"/>
      <c r="H17" s="46"/>
      <c r="I17" s="46">
        <v>2</v>
      </c>
    </row>
    <row r="18" spans="1:9" s="11" customFormat="1" ht="39" customHeight="1">
      <c r="A18" s="39">
        <v>13</v>
      </c>
      <c r="B18" s="39" t="s">
        <v>66</v>
      </c>
      <c r="C18" s="52"/>
      <c r="D18" s="52"/>
      <c r="E18" s="52" t="str">
        <f t="shared" si="0"/>
        <v/>
      </c>
      <c r="F18" s="186"/>
      <c r="G18" s="187"/>
      <c r="H18" s="52"/>
      <c r="I18" s="52">
        <v>3</v>
      </c>
    </row>
    <row r="19" spans="1:9" s="11" customFormat="1" ht="39" customHeight="1">
      <c r="A19" s="34">
        <v>14</v>
      </c>
      <c r="B19" s="34" t="s">
        <v>66</v>
      </c>
      <c r="C19" s="46"/>
      <c r="D19" s="46"/>
      <c r="E19" s="53" t="str">
        <f t="shared" si="0"/>
        <v/>
      </c>
      <c r="F19" s="184"/>
      <c r="G19" s="185"/>
      <c r="H19" s="46"/>
      <c r="I19" s="46">
        <v>3</v>
      </c>
    </row>
    <row r="20" spans="1:9" s="11" customFormat="1" ht="39" customHeight="1">
      <c r="A20" s="39">
        <v>15</v>
      </c>
      <c r="B20" s="39" t="s">
        <v>66</v>
      </c>
      <c r="C20" s="52"/>
      <c r="D20" s="52"/>
      <c r="E20" s="52" t="str">
        <f t="shared" si="0"/>
        <v/>
      </c>
      <c r="F20" s="186"/>
      <c r="G20" s="187"/>
      <c r="H20" s="52"/>
      <c r="I20" s="52">
        <v>4</v>
      </c>
    </row>
    <row r="21" spans="1:9" s="11" customFormat="1" ht="39" customHeight="1">
      <c r="A21" s="34">
        <v>16</v>
      </c>
      <c r="B21" s="34" t="s">
        <v>66</v>
      </c>
      <c r="C21" s="46"/>
      <c r="D21" s="46"/>
      <c r="E21" s="53" t="str">
        <f t="shared" si="0"/>
        <v/>
      </c>
      <c r="F21" s="184"/>
      <c r="G21" s="185"/>
      <c r="H21" s="46"/>
      <c r="I21" s="46">
        <v>4</v>
      </c>
    </row>
    <row r="22" spans="1:9" s="11" customFormat="1" ht="39" customHeight="1">
      <c r="A22" s="39">
        <v>17</v>
      </c>
      <c r="B22" s="39" t="s">
        <v>66</v>
      </c>
      <c r="C22" s="52"/>
      <c r="D22" s="52"/>
      <c r="E22" s="52" t="str">
        <f t="shared" si="0"/>
        <v/>
      </c>
      <c r="F22" s="186"/>
      <c r="G22" s="187"/>
      <c r="H22" s="52"/>
      <c r="I22" s="52">
        <v>5</v>
      </c>
    </row>
    <row r="23" spans="1:9" s="11" customFormat="1" ht="39" customHeight="1">
      <c r="A23" s="34">
        <v>18</v>
      </c>
      <c r="B23" s="34" t="s">
        <v>66</v>
      </c>
      <c r="C23" s="46"/>
      <c r="D23" s="46"/>
      <c r="E23" s="53" t="str">
        <f t="shared" si="0"/>
        <v/>
      </c>
      <c r="F23" s="184"/>
      <c r="G23" s="185"/>
      <c r="H23" s="46"/>
      <c r="I23" s="46">
        <v>5</v>
      </c>
    </row>
    <row r="24" spans="1:9" s="11" customFormat="1" ht="39" customHeight="1">
      <c r="A24" s="39">
        <v>19</v>
      </c>
      <c r="B24" s="39" t="s">
        <v>66</v>
      </c>
      <c r="C24" s="52"/>
      <c r="D24" s="52"/>
      <c r="E24" s="52" t="str">
        <f t="shared" si="0"/>
        <v/>
      </c>
      <c r="F24" s="186"/>
      <c r="G24" s="187"/>
      <c r="H24" s="52"/>
      <c r="I24" s="52">
        <v>6</v>
      </c>
    </row>
    <row r="25" spans="1:9" s="11" customFormat="1" ht="39" customHeight="1">
      <c r="A25" s="34">
        <v>20</v>
      </c>
      <c r="B25" s="34" t="s">
        <v>66</v>
      </c>
      <c r="C25" s="46"/>
      <c r="D25" s="46"/>
      <c r="E25" s="53" t="str">
        <f t="shared" si="0"/>
        <v/>
      </c>
      <c r="F25" s="184"/>
      <c r="G25" s="185"/>
      <c r="H25" s="46"/>
      <c r="I25" s="46">
        <v>6</v>
      </c>
    </row>
    <row r="26" spans="1:9" s="11" customFormat="1" ht="39" customHeight="1">
      <c r="A26" s="39">
        <v>21</v>
      </c>
      <c r="B26" s="39" t="s">
        <v>66</v>
      </c>
      <c r="C26" s="52"/>
      <c r="D26" s="52"/>
      <c r="E26" s="52" t="str">
        <f t="shared" si="0"/>
        <v/>
      </c>
      <c r="F26" s="189"/>
      <c r="G26" s="189"/>
      <c r="H26" s="52"/>
      <c r="I26" s="52">
        <v>7</v>
      </c>
    </row>
    <row r="27" spans="1:9" s="11" customFormat="1" ht="39" customHeight="1">
      <c r="A27" s="34">
        <v>22</v>
      </c>
      <c r="B27" s="34" t="s">
        <v>66</v>
      </c>
      <c r="C27" s="46"/>
      <c r="D27" s="46"/>
      <c r="E27" s="46" t="str">
        <f t="shared" si="0"/>
        <v/>
      </c>
      <c r="F27" s="188"/>
      <c r="G27" s="188"/>
      <c r="H27" s="46"/>
      <c r="I27" s="46">
        <v>7</v>
      </c>
    </row>
    <row r="28" spans="1:9" s="11" customFormat="1" ht="39" customHeight="1">
      <c r="A28" s="39">
        <v>23</v>
      </c>
      <c r="B28" s="39" t="s">
        <v>66</v>
      </c>
      <c r="C28" s="52"/>
      <c r="D28" s="52"/>
      <c r="E28" s="52" t="str">
        <f t="shared" si="0"/>
        <v/>
      </c>
      <c r="F28" s="189"/>
      <c r="G28" s="189"/>
      <c r="H28" s="52"/>
      <c r="I28" s="52">
        <v>8</v>
      </c>
    </row>
    <row r="29" spans="1:9" s="11" customFormat="1" ht="39" customHeight="1">
      <c r="A29" s="34">
        <v>24</v>
      </c>
      <c r="B29" s="34" t="s">
        <v>66</v>
      </c>
      <c r="C29" s="46"/>
      <c r="D29" s="46"/>
      <c r="E29" s="46" t="str">
        <f t="shared" si="0"/>
        <v/>
      </c>
      <c r="F29" s="188"/>
      <c r="G29" s="188"/>
      <c r="H29" s="46"/>
      <c r="I29" s="46">
        <v>8</v>
      </c>
    </row>
    <row r="30" spans="1:9" s="11" customFormat="1" ht="39" customHeight="1">
      <c r="A30" s="39">
        <v>25</v>
      </c>
      <c r="B30" s="39" t="s">
        <v>66</v>
      </c>
      <c r="C30" s="52"/>
      <c r="D30" s="52"/>
      <c r="E30" s="52" t="str">
        <f t="shared" si="0"/>
        <v/>
      </c>
      <c r="F30" s="189"/>
      <c r="G30" s="189"/>
      <c r="H30" s="52"/>
      <c r="I30" s="52">
        <v>9</v>
      </c>
    </row>
    <row r="31" spans="1:9" s="11" customFormat="1" ht="39" customHeight="1">
      <c r="A31" s="34">
        <v>26</v>
      </c>
      <c r="B31" s="34" t="s">
        <v>66</v>
      </c>
      <c r="C31" s="46"/>
      <c r="D31" s="46"/>
      <c r="E31" s="46" t="str">
        <f t="shared" si="0"/>
        <v/>
      </c>
      <c r="F31" s="188"/>
      <c r="G31" s="188"/>
      <c r="H31" s="46"/>
      <c r="I31" s="46">
        <v>9</v>
      </c>
    </row>
    <row r="32" spans="1:9" s="11" customFormat="1" ht="39" customHeight="1">
      <c r="A32" s="39">
        <v>27</v>
      </c>
      <c r="B32" s="39" t="s">
        <v>66</v>
      </c>
      <c r="C32" s="52"/>
      <c r="D32" s="52"/>
      <c r="E32" s="52" t="str">
        <f t="shared" si="0"/>
        <v/>
      </c>
      <c r="F32" s="189"/>
      <c r="G32" s="189"/>
      <c r="H32" s="52"/>
      <c r="I32" s="52">
        <v>10</v>
      </c>
    </row>
    <row r="33" spans="1:9" s="11" customFormat="1" ht="39" customHeight="1">
      <c r="A33" s="34">
        <v>28</v>
      </c>
      <c r="B33" s="34" t="s">
        <v>66</v>
      </c>
      <c r="C33" s="46"/>
      <c r="D33" s="46"/>
      <c r="E33" s="46" t="str">
        <f t="shared" si="0"/>
        <v/>
      </c>
      <c r="F33" s="188"/>
      <c r="G33" s="188"/>
      <c r="H33" s="46"/>
      <c r="I33" s="46">
        <v>10</v>
      </c>
    </row>
    <row r="34" spans="1:9" s="11" customFormat="1" ht="39" customHeight="1">
      <c r="A34" s="39">
        <v>29</v>
      </c>
      <c r="B34" s="39" t="s">
        <v>66</v>
      </c>
      <c r="C34" s="52"/>
      <c r="D34" s="52"/>
      <c r="E34" s="52" t="str">
        <f t="shared" si="0"/>
        <v/>
      </c>
      <c r="F34" s="189"/>
      <c r="G34" s="189"/>
      <c r="H34" s="52"/>
      <c r="I34" s="52">
        <v>11</v>
      </c>
    </row>
    <row r="35" spans="1:9" s="11" customFormat="1" ht="39" customHeight="1">
      <c r="A35" s="34">
        <v>30</v>
      </c>
      <c r="B35" s="34" t="s">
        <v>66</v>
      </c>
      <c r="C35" s="46"/>
      <c r="D35" s="46"/>
      <c r="E35" s="46" t="str">
        <f t="shared" si="0"/>
        <v/>
      </c>
      <c r="F35" s="188"/>
      <c r="G35" s="188"/>
      <c r="H35" s="46"/>
      <c r="I35" s="46">
        <v>11</v>
      </c>
    </row>
    <row r="36" spans="1:9" s="11" customFormat="1" ht="39" customHeight="1">
      <c r="A36" s="39">
        <v>31</v>
      </c>
      <c r="B36" s="39" t="s">
        <v>66</v>
      </c>
      <c r="C36" s="52"/>
      <c r="D36" s="52"/>
      <c r="E36" s="52" t="str">
        <f t="shared" si="0"/>
        <v/>
      </c>
      <c r="F36" s="189"/>
      <c r="G36" s="189"/>
      <c r="H36" s="52"/>
      <c r="I36" s="52">
        <v>12</v>
      </c>
    </row>
    <row r="37" spans="1:9" s="11" customFormat="1" ht="39" customHeight="1">
      <c r="A37" s="34">
        <v>32</v>
      </c>
      <c r="B37" s="34" t="s">
        <v>66</v>
      </c>
      <c r="C37" s="46"/>
      <c r="D37" s="46"/>
      <c r="E37" s="46" t="str">
        <f t="shared" si="0"/>
        <v/>
      </c>
      <c r="F37" s="188"/>
      <c r="G37" s="188"/>
      <c r="H37" s="46"/>
      <c r="I37" s="46">
        <v>12</v>
      </c>
    </row>
    <row r="38" spans="1:9" s="11" customFormat="1" ht="39" customHeight="1">
      <c r="A38" s="39">
        <v>33</v>
      </c>
      <c r="B38" s="39" t="s">
        <v>66</v>
      </c>
      <c r="C38" s="52"/>
      <c r="D38" s="52"/>
      <c r="E38" s="52" t="str">
        <f t="shared" si="0"/>
        <v/>
      </c>
      <c r="F38" s="189"/>
      <c r="G38" s="189"/>
      <c r="H38" s="52"/>
      <c r="I38" s="52">
        <v>13</v>
      </c>
    </row>
    <row r="39" spans="1:9" s="11" customFormat="1" ht="39" customHeight="1">
      <c r="A39" s="34">
        <v>34</v>
      </c>
      <c r="B39" s="34" t="s">
        <v>66</v>
      </c>
      <c r="C39" s="46"/>
      <c r="D39" s="46"/>
      <c r="E39" s="46" t="str">
        <f t="shared" si="0"/>
        <v/>
      </c>
      <c r="F39" s="188"/>
      <c r="G39" s="188"/>
      <c r="H39" s="46"/>
      <c r="I39" s="46">
        <v>13</v>
      </c>
    </row>
    <row r="40" spans="1:9" s="11" customFormat="1" ht="39" customHeight="1">
      <c r="A40" s="39">
        <v>35</v>
      </c>
      <c r="B40" s="39" t="s">
        <v>66</v>
      </c>
      <c r="C40" s="52"/>
      <c r="D40" s="52"/>
      <c r="E40" s="52" t="str">
        <f t="shared" si="0"/>
        <v/>
      </c>
      <c r="F40" s="189"/>
      <c r="G40" s="189"/>
      <c r="H40" s="52"/>
      <c r="I40" s="52">
        <v>14</v>
      </c>
    </row>
    <row r="41" spans="1:9" s="11" customFormat="1" ht="39" customHeight="1">
      <c r="A41" s="34">
        <v>36</v>
      </c>
      <c r="B41" s="34" t="s">
        <v>66</v>
      </c>
      <c r="C41" s="46"/>
      <c r="D41" s="46"/>
      <c r="E41" s="46" t="str">
        <f t="shared" si="0"/>
        <v/>
      </c>
      <c r="F41" s="188"/>
      <c r="G41" s="188"/>
      <c r="H41" s="46"/>
      <c r="I41" s="46">
        <v>14</v>
      </c>
    </row>
    <row r="42" spans="1:9" ht="18.649999999999999" customHeight="1">
      <c r="C42" s="12" t="s">
        <v>23</v>
      </c>
    </row>
    <row r="43" spans="1:9" ht="18.649999999999999" customHeight="1">
      <c r="C43" s="112" t="s">
        <v>34</v>
      </c>
      <c r="D43" s="112"/>
      <c r="E43" s="112"/>
      <c r="F43" s="112"/>
      <c r="G43" s="112"/>
      <c r="H43" s="112"/>
      <c r="I43" s="112"/>
    </row>
    <row r="44" spans="1:9" ht="18.649999999999999" customHeight="1">
      <c r="C44" t="s">
        <v>29</v>
      </c>
      <c r="D44"/>
      <c r="E44"/>
      <c r="F44"/>
      <c r="G44"/>
      <c r="H44"/>
      <c r="I44"/>
    </row>
    <row r="45" spans="1:9" ht="18.649999999999999" customHeight="1">
      <c r="C45" t="s">
        <v>32</v>
      </c>
      <c r="D45"/>
      <c r="E45"/>
      <c r="F45"/>
      <c r="G45"/>
      <c r="H45"/>
      <c r="I45"/>
    </row>
  </sheetData>
  <mergeCells count="45">
    <mergeCell ref="C43:I43"/>
    <mergeCell ref="F36:G36"/>
    <mergeCell ref="F37:G37"/>
    <mergeCell ref="F38:G38"/>
    <mergeCell ref="F39:G39"/>
    <mergeCell ref="F40:G40"/>
    <mergeCell ref="F41:G41"/>
    <mergeCell ref="F35:G35"/>
    <mergeCell ref="F24:G24"/>
    <mergeCell ref="F25:G25"/>
    <mergeCell ref="F26:G26"/>
    <mergeCell ref="F27:G27"/>
    <mergeCell ref="F28:G28"/>
    <mergeCell ref="F29:G29"/>
    <mergeCell ref="F30:G30"/>
    <mergeCell ref="F31:G31"/>
    <mergeCell ref="F32:G32"/>
    <mergeCell ref="F33:G33"/>
    <mergeCell ref="F34:G34"/>
    <mergeCell ref="F23:G23"/>
    <mergeCell ref="F12:G12"/>
    <mergeCell ref="F13:G13"/>
    <mergeCell ref="F14:G14"/>
    <mergeCell ref="F15:G15"/>
    <mergeCell ref="F16:G16"/>
    <mergeCell ref="F17:G17"/>
    <mergeCell ref="F18:G18"/>
    <mergeCell ref="F19:G19"/>
    <mergeCell ref="F20:G20"/>
    <mergeCell ref="F21:G21"/>
    <mergeCell ref="F22:G22"/>
    <mergeCell ref="F2:H2"/>
    <mergeCell ref="F11:G11"/>
    <mergeCell ref="A2:E2"/>
    <mergeCell ref="A3:B5"/>
    <mergeCell ref="C3:C5"/>
    <mergeCell ref="D3:D5"/>
    <mergeCell ref="E3:E5"/>
    <mergeCell ref="F3:G5"/>
    <mergeCell ref="H3:I3"/>
    <mergeCell ref="F6:G6"/>
    <mergeCell ref="F7:G7"/>
    <mergeCell ref="F8:G8"/>
    <mergeCell ref="F9:G9"/>
    <mergeCell ref="F10:G10"/>
  </mergeCells>
  <phoneticPr fontId="1"/>
  <printOptions horizontalCentered="1"/>
  <pageMargins left="0.59055118110236227" right="0.59055118110236227" top="0.78740157480314965" bottom="0.78740157480314965" header="0.51181102362204722" footer="0.51181102362204722"/>
  <pageSetup paperSize="9" scale="79" orientation="portrait" r:id="rId1"/>
  <headerFooter alignWithMargins="0"/>
  <rowBreaks count="1" manualBreakCount="1">
    <brk id="27" max="8"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7"/>
  <sheetViews>
    <sheetView showZeros="0" tabSelected="1" view="pageBreakPreview" topLeftCell="A35" zoomScaleNormal="100" zoomScaleSheetLayoutView="100" workbookViewId="0">
      <selection activeCell="X43" sqref="X43"/>
    </sheetView>
  </sheetViews>
  <sheetFormatPr defaultColWidth="1.7265625" defaultRowHeight="17.5" customHeight="1"/>
  <cols>
    <col min="1" max="45" width="1.7265625" style="13" customWidth="1"/>
    <col min="46" max="16384" width="1.7265625" style="13"/>
  </cols>
  <sheetData>
    <row r="1" spans="1:41" ht="17.5" customHeight="1">
      <c r="A1" s="134" t="s">
        <v>24</v>
      </c>
      <c r="B1" s="134"/>
      <c r="C1" s="134"/>
      <c r="D1" s="134" t="s">
        <v>25</v>
      </c>
      <c r="E1" s="134"/>
      <c r="F1" s="134"/>
      <c r="G1" s="134"/>
      <c r="H1" s="134"/>
      <c r="I1" s="134"/>
      <c r="J1" s="134"/>
    </row>
    <row r="2" spans="1:41" ht="17.5" customHeight="1">
      <c r="A2" s="135" t="str">
        <f>個人戦1枚目!B2</f>
        <v>令和５年度　第３３回　道南中学生春季バドミントン大会</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36" t="s">
        <v>62</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1:41" ht="12.65" customHeight="1">
      <c r="A5" s="7"/>
      <c r="B5" s="7"/>
      <c r="C5" s="136" t="s">
        <v>30</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1" ht="12.65" customHeight="1">
      <c r="A6" s="7"/>
      <c r="B6" s="7"/>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2"/>
    </row>
    <row r="7" spans="1:41" ht="17.5" customHeight="1">
      <c r="A7" s="7"/>
      <c r="B7" s="24"/>
      <c r="C7" s="2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A8" s="43"/>
      <c r="B8" s="44">
        <v>1</v>
      </c>
      <c r="C8" s="45">
        <v>2</v>
      </c>
      <c r="D8" s="175" t="s">
        <v>72</v>
      </c>
      <c r="E8" s="192"/>
      <c r="F8" s="192"/>
      <c r="G8" s="192"/>
      <c r="H8" s="192"/>
      <c r="I8" s="192"/>
      <c r="J8" s="192"/>
      <c r="K8" s="192"/>
      <c r="L8" s="192"/>
      <c r="M8" s="192"/>
      <c r="N8" s="192"/>
      <c r="O8" s="192"/>
      <c r="P8" s="192"/>
      <c r="Q8" s="192"/>
      <c r="R8" s="15"/>
      <c r="S8" s="15"/>
      <c r="T8" s="15"/>
      <c r="U8" s="15"/>
      <c r="V8" s="44">
        <v>9</v>
      </c>
      <c r="W8" s="45">
        <v>10</v>
      </c>
      <c r="X8" s="192" t="s">
        <v>73</v>
      </c>
      <c r="Y8" s="192"/>
      <c r="Z8" s="192"/>
      <c r="AA8" s="192"/>
      <c r="AB8" s="192"/>
      <c r="AC8" s="192"/>
      <c r="AD8" s="192"/>
      <c r="AE8" s="192"/>
      <c r="AF8" s="192"/>
      <c r="AG8" s="192"/>
      <c r="AH8" s="192"/>
      <c r="AI8" s="192"/>
      <c r="AJ8" s="192"/>
      <c r="AK8" s="192"/>
    </row>
    <row r="9" spans="1:41" ht="17.5" customHeight="1">
      <c r="B9" s="193" t="s">
        <v>20</v>
      </c>
      <c r="C9" s="193"/>
      <c r="D9" s="190">
        <f>VLOOKUP(B8,'女子ダブルス '!$A$6:$I$41,3,0)</f>
        <v>0</v>
      </c>
      <c r="E9" s="190"/>
      <c r="F9" s="190"/>
      <c r="G9" s="190"/>
      <c r="H9" s="190"/>
      <c r="I9" s="190"/>
      <c r="J9" s="190"/>
      <c r="K9" s="190"/>
      <c r="L9" s="192" t="s">
        <v>26</v>
      </c>
      <c r="M9" s="192"/>
      <c r="N9" s="192">
        <f>'女子ダブルス '!$F$2</f>
        <v>0</v>
      </c>
      <c r="O9" s="192"/>
      <c r="P9" s="192"/>
      <c r="Q9" s="192"/>
      <c r="R9" s="15"/>
      <c r="S9" s="15"/>
      <c r="T9" s="15"/>
      <c r="U9" s="15"/>
      <c r="V9" s="194" t="s">
        <v>20</v>
      </c>
      <c r="W9" s="194"/>
      <c r="X9" s="190">
        <f>VLOOKUP(V8,'女子ダブルス '!$A$6:$I$41,3,0)</f>
        <v>0</v>
      </c>
      <c r="Y9" s="190"/>
      <c r="Z9" s="190"/>
      <c r="AA9" s="190"/>
      <c r="AB9" s="190"/>
      <c r="AC9" s="190"/>
      <c r="AD9" s="190"/>
      <c r="AE9" s="190"/>
      <c r="AF9" s="192" t="s">
        <v>26</v>
      </c>
      <c r="AG9" s="192"/>
      <c r="AH9" s="192">
        <f>'女子ダブルス '!$F$2</f>
        <v>0</v>
      </c>
      <c r="AI9" s="192"/>
      <c r="AJ9" s="192"/>
      <c r="AK9" s="192"/>
    </row>
    <row r="10" spans="1:41" ht="17.5" customHeight="1">
      <c r="B10" s="194"/>
      <c r="C10" s="194"/>
      <c r="D10" s="190"/>
      <c r="E10" s="190"/>
      <c r="F10" s="190"/>
      <c r="G10" s="190"/>
      <c r="H10" s="190"/>
      <c r="I10" s="190"/>
      <c r="J10" s="190"/>
      <c r="K10" s="190"/>
      <c r="L10" s="190">
        <v>1</v>
      </c>
      <c r="M10" s="190"/>
      <c r="N10" s="192" t="str">
        <f>男子シングルス!F3</f>
        <v>学年</v>
      </c>
      <c r="O10" s="192"/>
      <c r="P10" s="192"/>
      <c r="Q10" s="192"/>
      <c r="R10" s="15"/>
      <c r="S10" s="15"/>
      <c r="T10" s="15"/>
      <c r="U10" s="15"/>
      <c r="V10" s="194"/>
      <c r="W10" s="194"/>
      <c r="X10" s="190"/>
      <c r="Y10" s="190"/>
      <c r="Z10" s="190"/>
      <c r="AA10" s="190"/>
      <c r="AB10" s="190"/>
      <c r="AC10" s="190"/>
      <c r="AD10" s="190"/>
      <c r="AE10" s="190"/>
      <c r="AF10" s="190">
        <v>1</v>
      </c>
      <c r="AG10" s="190"/>
      <c r="AH10" s="192">
        <f>男子シングルス!Z3</f>
        <v>0</v>
      </c>
      <c r="AI10" s="192"/>
      <c r="AJ10" s="192"/>
      <c r="AK10" s="192"/>
    </row>
    <row r="11" spans="1:41" ht="17.5" customHeight="1">
      <c r="B11" s="194"/>
      <c r="C11" s="194"/>
      <c r="D11" s="190">
        <f>VLOOKUP(C8,'女子ダブルス '!$A$6:$I$41,3,0)</f>
        <v>0</v>
      </c>
      <c r="E11" s="190"/>
      <c r="F11" s="190"/>
      <c r="G11" s="190"/>
      <c r="H11" s="190"/>
      <c r="I11" s="190"/>
      <c r="J11" s="190"/>
      <c r="K11" s="190"/>
      <c r="L11" s="190"/>
      <c r="M11" s="190"/>
      <c r="N11" s="195">
        <f>男子シングルス!F4</f>
        <v>0</v>
      </c>
      <c r="O11" s="195"/>
      <c r="P11" s="195"/>
      <c r="Q11" s="195"/>
      <c r="R11" s="15"/>
      <c r="S11" s="15"/>
      <c r="T11" s="15"/>
      <c r="U11" s="15"/>
      <c r="V11" s="194"/>
      <c r="W11" s="194"/>
      <c r="X11" s="190">
        <f>VLOOKUP(W8,'女子ダブルス '!$A$6:$I$41,3,0)</f>
        <v>0</v>
      </c>
      <c r="Y11" s="190"/>
      <c r="Z11" s="190"/>
      <c r="AA11" s="190"/>
      <c r="AB11" s="190"/>
      <c r="AC11" s="190"/>
      <c r="AD11" s="190"/>
      <c r="AE11" s="190"/>
      <c r="AF11" s="190"/>
      <c r="AG11" s="190"/>
      <c r="AH11" s="195">
        <f>男子シングルス!Z4</f>
        <v>0</v>
      </c>
      <c r="AI11" s="195"/>
      <c r="AJ11" s="195"/>
      <c r="AK11" s="195"/>
    </row>
    <row r="12" spans="1:41" ht="17.5" customHeight="1">
      <c r="B12" s="194"/>
      <c r="C12" s="194"/>
      <c r="D12" s="190"/>
      <c r="E12" s="190"/>
      <c r="F12" s="190"/>
      <c r="G12" s="190"/>
      <c r="H12" s="190"/>
      <c r="I12" s="190"/>
      <c r="J12" s="190"/>
      <c r="K12" s="190"/>
      <c r="L12" s="190"/>
      <c r="M12" s="190"/>
      <c r="N12" s="191" t="s">
        <v>22</v>
      </c>
      <c r="O12" s="191"/>
      <c r="P12" s="191"/>
      <c r="Q12" s="191"/>
      <c r="R12" s="15"/>
      <c r="S12" s="15"/>
      <c r="T12" s="15"/>
      <c r="U12" s="15"/>
      <c r="V12" s="194"/>
      <c r="W12" s="194"/>
      <c r="X12" s="190"/>
      <c r="Y12" s="190"/>
      <c r="Z12" s="190"/>
      <c r="AA12" s="190"/>
      <c r="AB12" s="190"/>
      <c r="AC12" s="190"/>
      <c r="AD12" s="190"/>
      <c r="AE12" s="190"/>
      <c r="AF12" s="190"/>
      <c r="AG12" s="190"/>
      <c r="AH12" s="191" t="s">
        <v>22</v>
      </c>
      <c r="AI12" s="191"/>
      <c r="AJ12" s="191"/>
      <c r="AK12" s="191"/>
    </row>
    <row r="13" spans="1:41" ht="17.5"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spans="1:41" ht="17.5" customHeight="1">
      <c r="B14" s="44">
        <v>3</v>
      </c>
      <c r="C14" s="45">
        <v>4</v>
      </c>
      <c r="D14" s="175" t="s">
        <v>72</v>
      </c>
      <c r="E14" s="192"/>
      <c r="F14" s="192"/>
      <c r="G14" s="192"/>
      <c r="H14" s="192"/>
      <c r="I14" s="192"/>
      <c r="J14" s="192"/>
      <c r="K14" s="192"/>
      <c r="L14" s="192"/>
      <c r="M14" s="192"/>
      <c r="N14" s="192"/>
      <c r="O14" s="192"/>
      <c r="P14" s="192"/>
      <c r="Q14" s="192"/>
      <c r="R14" s="15"/>
      <c r="S14" s="15"/>
      <c r="T14" s="15"/>
      <c r="U14" s="15"/>
      <c r="V14" s="44">
        <v>11</v>
      </c>
      <c r="W14" s="45">
        <v>12</v>
      </c>
      <c r="X14" s="192" t="s">
        <v>73</v>
      </c>
      <c r="Y14" s="192"/>
      <c r="Z14" s="192"/>
      <c r="AA14" s="192"/>
      <c r="AB14" s="192"/>
      <c r="AC14" s="192"/>
      <c r="AD14" s="192"/>
      <c r="AE14" s="192"/>
      <c r="AF14" s="192"/>
      <c r="AG14" s="192"/>
      <c r="AH14" s="192"/>
      <c r="AI14" s="192"/>
      <c r="AJ14" s="192"/>
      <c r="AK14" s="192"/>
    </row>
    <row r="15" spans="1:41" ht="17.5" customHeight="1">
      <c r="B15" s="194" t="s">
        <v>20</v>
      </c>
      <c r="C15" s="194"/>
      <c r="D15" s="190">
        <f>VLOOKUP(B14,'女子ダブルス '!$A$6:$I$41,3,0)</f>
        <v>0</v>
      </c>
      <c r="E15" s="190"/>
      <c r="F15" s="190"/>
      <c r="G15" s="190"/>
      <c r="H15" s="190"/>
      <c r="I15" s="190"/>
      <c r="J15" s="190"/>
      <c r="K15" s="190"/>
      <c r="L15" s="192" t="s">
        <v>26</v>
      </c>
      <c r="M15" s="192"/>
      <c r="N15" s="192">
        <f>'女子ダブルス '!$F$2</f>
        <v>0</v>
      </c>
      <c r="O15" s="192"/>
      <c r="P15" s="192"/>
      <c r="Q15" s="192"/>
      <c r="R15" s="15"/>
      <c r="S15" s="15"/>
      <c r="T15" s="15"/>
      <c r="U15" s="15"/>
      <c r="V15" s="194" t="s">
        <v>20</v>
      </c>
      <c r="W15" s="194"/>
      <c r="X15" s="190">
        <f>VLOOKUP(V14,'女子ダブルス '!$A$6:$I$41,3,0)</f>
        <v>0</v>
      </c>
      <c r="Y15" s="190"/>
      <c r="Z15" s="190"/>
      <c r="AA15" s="190"/>
      <c r="AB15" s="190"/>
      <c r="AC15" s="190"/>
      <c r="AD15" s="190"/>
      <c r="AE15" s="190"/>
      <c r="AF15" s="192" t="s">
        <v>26</v>
      </c>
      <c r="AG15" s="192"/>
      <c r="AH15" s="192">
        <f>'女子ダブルス '!$F$2</f>
        <v>0</v>
      </c>
      <c r="AI15" s="192"/>
      <c r="AJ15" s="192"/>
      <c r="AK15" s="192"/>
    </row>
    <row r="16" spans="1:41" ht="17.5" customHeight="1">
      <c r="B16" s="194"/>
      <c r="C16" s="194"/>
      <c r="D16" s="190"/>
      <c r="E16" s="190"/>
      <c r="F16" s="190"/>
      <c r="G16" s="190"/>
      <c r="H16" s="190"/>
      <c r="I16" s="190"/>
      <c r="J16" s="190"/>
      <c r="K16" s="190"/>
      <c r="L16" s="190">
        <v>2</v>
      </c>
      <c r="M16" s="190"/>
      <c r="N16" s="192">
        <f>男子シングルス!F9</f>
        <v>0</v>
      </c>
      <c r="O16" s="192"/>
      <c r="P16" s="192"/>
      <c r="Q16" s="192"/>
      <c r="R16" s="15"/>
      <c r="S16" s="15"/>
      <c r="T16" s="15"/>
      <c r="U16" s="15"/>
      <c r="V16" s="194"/>
      <c r="W16" s="194"/>
      <c r="X16" s="190"/>
      <c r="Y16" s="190"/>
      <c r="Z16" s="190"/>
      <c r="AA16" s="190"/>
      <c r="AB16" s="190"/>
      <c r="AC16" s="190"/>
      <c r="AD16" s="190"/>
      <c r="AE16" s="190"/>
      <c r="AF16" s="190">
        <v>2</v>
      </c>
      <c r="AG16" s="190"/>
      <c r="AH16" s="192">
        <f>男子シングルス!Z9</f>
        <v>0</v>
      </c>
      <c r="AI16" s="192"/>
      <c r="AJ16" s="192"/>
      <c r="AK16" s="192"/>
    </row>
    <row r="17" spans="2:37" ht="17.5" customHeight="1">
      <c r="B17" s="194"/>
      <c r="C17" s="194"/>
      <c r="D17" s="190">
        <f>VLOOKUP(C14,'女子ダブルス '!$A$6:$I$41,3,0)</f>
        <v>0</v>
      </c>
      <c r="E17" s="190"/>
      <c r="F17" s="190"/>
      <c r="G17" s="190"/>
      <c r="H17" s="190"/>
      <c r="I17" s="190"/>
      <c r="J17" s="190"/>
      <c r="K17" s="190"/>
      <c r="L17" s="190"/>
      <c r="M17" s="190"/>
      <c r="N17" s="195">
        <f>男子シングルス!F10</f>
        <v>0</v>
      </c>
      <c r="O17" s="195"/>
      <c r="P17" s="195"/>
      <c r="Q17" s="195"/>
      <c r="R17" s="15"/>
      <c r="S17" s="15"/>
      <c r="T17" s="15"/>
      <c r="U17" s="15"/>
      <c r="V17" s="194"/>
      <c r="W17" s="194"/>
      <c r="X17" s="190">
        <f>VLOOKUP(W14,'女子ダブルス '!$A$6:$I$41,3,0)</f>
        <v>0</v>
      </c>
      <c r="Y17" s="190"/>
      <c r="Z17" s="190"/>
      <c r="AA17" s="190"/>
      <c r="AB17" s="190"/>
      <c r="AC17" s="190"/>
      <c r="AD17" s="190"/>
      <c r="AE17" s="190"/>
      <c r="AF17" s="190"/>
      <c r="AG17" s="190"/>
      <c r="AH17" s="195">
        <f>男子シングルス!Z10</f>
        <v>0</v>
      </c>
      <c r="AI17" s="195"/>
      <c r="AJ17" s="195"/>
      <c r="AK17" s="195"/>
    </row>
    <row r="18" spans="2:37" ht="17.5" customHeight="1">
      <c r="B18" s="194"/>
      <c r="C18" s="194"/>
      <c r="D18" s="190"/>
      <c r="E18" s="190"/>
      <c r="F18" s="190"/>
      <c r="G18" s="190"/>
      <c r="H18" s="190"/>
      <c r="I18" s="190"/>
      <c r="J18" s="190"/>
      <c r="K18" s="190"/>
      <c r="L18" s="190"/>
      <c r="M18" s="190"/>
      <c r="N18" s="191" t="s">
        <v>22</v>
      </c>
      <c r="O18" s="191"/>
      <c r="P18" s="191"/>
      <c r="Q18" s="191"/>
      <c r="R18" s="15"/>
      <c r="S18" s="15"/>
      <c r="T18" s="15"/>
      <c r="U18" s="15"/>
      <c r="V18" s="194"/>
      <c r="W18" s="194"/>
      <c r="X18" s="190"/>
      <c r="Y18" s="190"/>
      <c r="Z18" s="190"/>
      <c r="AA18" s="190"/>
      <c r="AB18" s="190"/>
      <c r="AC18" s="190"/>
      <c r="AD18" s="190"/>
      <c r="AE18" s="190"/>
      <c r="AF18" s="190"/>
      <c r="AG18" s="190"/>
      <c r="AH18" s="191" t="s">
        <v>22</v>
      </c>
      <c r="AI18" s="191"/>
      <c r="AJ18" s="191"/>
      <c r="AK18" s="191"/>
    </row>
    <row r="19" spans="2:37" ht="17.5" customHeight="1">
      <c r="B19" s="47"/>
      <c r="C19" s="47"/>
      <c r="D19" s="48"/>
      <c r="E19" s="48"/>
      <c r="F19" s="48"/>
      <c r="G19" s="48"/>
      <c r="H19" s="48"/>
      <c r="I19" s="48"/>
      <c r="J19" s="48"/>
      <c r="K19" s="48"/>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row>
    <row r="20" spans="2:37" ht="17.5" customHeight="1">
      <c r="B20" s="44">
        <v>5</v>
      </c>
      <c r="C20" s="45">
        <v>6</v>
      </c>
      <c r="D20" s="175" t="s">
        <v>72</v>
      </c>
      <c r="E20" s="192"/>
      <c r="F20" s="192"/>
      <c r="G20" s="192"/>
      <c r="H20" s="192"/>
      <c r="I20" s="192"/>
      <c r="J20" s="192"/>
      <c r="K20" s="192"/>
      <c r="L20" s="192"/>
      <c r="M20" s="192"/>
      <c r="N20" s="192"/>
      <c r="O20" s="192"/>
      <c r="P20" s="192"/>
      <c r="Q20" s="192"/>
      <c r="R20" s="15"/>
      <c r="S20" s="15"/>
      <c r="T20" s="15"/>
      <c r="U20" s="15"/>
      <c r="V20" s="44">
        <v>13</v>
      </c>
      <c r="W20" s="45">
        <v>14</v>
      </c>
      <c r="X20" s="192" t="s">
        <v>73</v>
      </c>
      <c r="Y20" s="192"/>
      <c r="Z20" s="192"/>
      <c r="AA20" s="192"/>
      <c r="AB20" s="192"/>
      <c r="AC20" s="192"/>
      <c r="AD20" s="192"/>
      <c r="AE20" s="192"/>
      <c r="AF20" s="192"/>
      <c r="AG20" s="192"/>
      <c r="AH20" s="192"/>
      <c r="AI20" s="192"/>
      <c r="AJ20" s="192"/>
      <c r="AK20" s="192"/>
    </row>
    <row r="21" spans="2:37" ht="17.5" customHeight="1">
      <c r="B21" s="194" t="s">
        <v>20</v>
      </c>
      <c r="C21" s="194"/>
      <c r="D21" s="190">
        <f>VLOOKUP(B20,'女子ダブルス '!$A$6:$I$41,3,0)</f>
        <v>0</v>
      </c>
      <c r="E21" s="190"/>
      <c r="F21" s="190"/>
      <c r="G21" s="190"/>
      <c r="H21" s="190"/>
      <c r="I21" s="190"/>
      <c r="J21" s="190"/>
      <c r="K21" s="190"/>
      <c r="L21" s="192" t="s">
        <v>26</v>
      </c>
      <c r="M21" s="192"/>
      <c r="N21" s="192">
        <f>'女子ダブルス '!$F$2</f>
        <v>0</v>
      </c>
      <c r="O21" s="192"/>
      <c r="P21" s="192"/>
      <c r="Q21" s="192"/>
      <c r="R21" s="15"/>
      <c r="S21" s="15"/>
      <c r="T21" s="15"/>
      <c r="U21" s="15"/>
      <c r="V21" s="194" t="s">
        <v>20</v>
      </c>
      <c r="W21" s="194"/>
      <c r="X21" s="190">
        <f>VLOOKUP(V20,'女子ダブルス '!$A$6:$I$41,3,0)</f>
        <v>0</v>
      </c>
      <c r="Y21" s="190"/>
      <c r="Z21" s="190"/>
      <c r="AA21" s="190"/>
      <c r="AB21" s="190"/>
      <c r="AC21" s="190"/>
      <c r="AD21" s="190"/>
      <c r="AE21" s="190"/>
      <c r="AF21" s="192" t="s">
        <v>26</v>
      </c>
      <c r="AG21" s="192"/>
      <c r="AH21" s="192">
        <f>'女子ダブルス '!$F$2</f>
        <v>0</v>
      </c>
      <c r="AI21" s="192"/>
      <c r="AJ21" s="192"/>
      <c r="AK21" s="192"/>
    </row>
    <row r="22" spans="2:37" ht="17.5" customHeight="1">
      <c r="B22" s="194"/>
      <c r="C22" s="194"/>
      <c r="D22" s="190"/>
      <c r="E22" s="190"/>
      <c r="F22" s="190"/>
      <c r="G22" s="190"/>
      <c r="H22" s="190"/>
      <c r="I22" s="190"/>
      <c r="J22" s="190"/>
      <c r="K22" s="190"/>
      <c r="L22" s="190">
        <v>3</v>
      </c>
      <c r="M22" s="190"/>
      <c r="N22" s="192">
        <f>男子シングルス!F15</f>
        <v>0</v>
      </c>
      <c r="O22" s="192"/>
      <c r="P22" s="192"/>
      <c r="Q22" s="192"/>
      <c r="R22" s="15"/>
      <c r="S22" s="15"/>
      <c r="T22" s="15"/>
      <c r="U22" s="15"/>
      <c r="V22" s="194"/>
      <c r="W22" s="194"/>
      <c r="X22" s="190"/>
      <c r="Y22" s="190"/>
      <c r="Z22" s="190"/>
      <c r="AA22" s="190"/>
      <c r="AB22" s="190"/>
      <c r="AC22" s="190"/>
      <c r="AD22" s="190"/>
      <c r="AE22" s="190"/>
      <c r="AF22" s="190">
        <v>3</v>
      </c>
      <c r="AG22" s="190"/>
      <c r="AH22" s="192">
        <f>男子シングルス!Z15</f>
        <v>0</v>
      </c>
      <c r="AI22" s="192"/>
      <c r="AJ22" s="192"/>
      <c r="AK22" s="192"/>
    </row>
    <row r="23" spans="2:37" ht="17.5" customHeight="1">
      <c r="B23" s="194"/>
      <c r="C23" s="194"/>
      <c r="D23" s="190">
        <f>VLOOKUP(C20,'女子ダブルス '!$A$6:$I$41,3,0)</f>
        <v>0</v>
      </c>
      <c r="E23" s="190"/>
      <c r="F23" s="190"/>
      <c r="G23" s="190"/>
      <c r="H23" s="190"/>
      <c r="I23" s="190"/>
      <c r="J23" s="190"/>
      <c r="K23" s="190"/>
      <c r="L23" s="190"/>
      <c r="M23" s="190"/>
      <c r="N23" s="195">
        <f>男子シングルス!F16</f>
        <v>0</v>
      </c>
      <c r="O23" s="195"/>
      <c r="P23" s="195"/>
      <c r="Q23" s="195"/>
      <c r="R23" s="15"/>
      <c r="S23" s="15"/>
      <c r="T23" s="15"/>
      <c r="U23" s="15"/>
      <c r="V23" s="194"/>
      <c r="W23" s="194"/>
      <c r="X23" s="190">
        <f>VLOOKUP(W20,'女子ダブルス '!$A$6:$I$41,3,0)</f>
        <v>0</v>
      </c>
      <c r="Y23" s="190"/>
      <c r="Z23" s="190"/>
      <c r="AA23" s="190"/>
      <c r="AB23" s="190"/>
      <c r="AC23" s="190"/>
      <c r="AD23" s="190"/>
      <c r="AE23" s="190"/>
      <c r="AF23" s="190"/>
      <c r="AG23" s="190"/>
      <c r="AH23" s="195">
        <f>男子シングルス!Z16</f>
        <v>0</v>
      </c>
      <c r="AI23" s="195"/>
      <c r="AJ23" s="195"/>
      <c r="AK23" s="195"/>
    </row>
    <row r="24" spans="2:37" ht="17.5" customHeight="1">
      <c r="B24" s="194"/>
      <c r="C24" s="194"/>
      <c r="D24" s="190"/>
      <c r="E24" s="190"/>
      <c r="F24" s="190"/>
      <c r="G24" s="190"/>
      <c r="H24" s="190"/>
      <c r="I24" s="190"/>
      <c r="J24" s="190"/>
      <c r="K24" s="190"/>
      <c r="L24" s="190"/>
      <c r="M24" s="190"/>
      <c r="N24" s="191" t="s">
        <v>22</v>
      </c>
      <c r="O24" s="191"/>
      <c r="P24" s="191"/>
      <c r="Q24" s="191"/>
      <c r="R24" s="15"/>
      <c r="S24" s="15"/>
      <c r="T24" s="15"/>
      <c r="U24" s="15"/>
      <c r="V24" s="194"/>
      <c r="W24" s="194"/>
      <c r="X24" s="190"/>
      <c r="Y24" s="190"/>
      <c r="Z24" s="190"/>
      <c r="AA24" s="190"/>
      <c r="AB24" s="190"/>
      <c r="AC24" s="190"/>
      <c r="AD24" s="190"/>
      <c r="AE24" s="190"/>
      <c r="AF24" s="190"/>
      <c r="AG24" s="190"/>
      <c r="AH24" s="191" t="s">
        <v>22</v>
      </c>
      <c r="AI24" s="191"/>
      <c r="AJ24" s="191"/>
      <c r="AK24" s="191"/>
    </row>
    <row r="25" spans="2:37" ht="17.5" customHeight="1">
      <c r="B25" s="47"/>
      <c r="C25" s="47"/>
      <c r="D25" s="48"/>
      <c r="E25" s="48"/>
      <c r="F25" s="48"/>
      <c r="G25" s="48"/>
      <c r="H25" s="48"/>
      <c r="I25" s="48"/>
      <c r="J25" s="48"/>
      <c r="K25" s="48"/>
      <c r="L25" s="48"/>
      <c r="M25" s="48"/>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2:37" ht="17.5" customHeight="1">
      <c r="B26" s="44">
        <v>7</v>
      </c>
      <c r="C26" s="45">
        <v>8</v>
      </c>
      <c r="D26" s="175" t="s">
        <v>72</v>
      </c>
      <c r="E26" s="192"/>
      <c r="F26" s="192"/>
      <c r="G26" s="192"/>
      <c r="H26" s="192"/>
      <c r="I26" s="192"/>
      <c r="J26" s="192"/>
      <c r="K26" s="192"/>
      <c r="L26" s="192"/>
      <c r="M26" s="192"/>
      <c r="N26" s="192"/>
      <c r="O26" s="192"/>
      <c r="P26" s="192"/>
      <c r="Q26" s="192"/>
      <c r="R26" s="15"/>
      <c r="S26" s="15"/>
      <c r="T26" s="15"/>
      <c r="U26" s="15"/>
      <c r="V26" s="44">
        <v>15</v>
      </c>
      <c r="W26" s="45">
        <v>16</v>
      </c>
      <c r="X26" s="192" t="s">
        <v>73</v>
      </c>
      <c r="Y26" s="192"/>
      <c r="Z26" s="192"/>
      <c r="AA26" s="192"/>
      <c r="AB26" s="192"/>
      <c r="AC26" s="192"/>
      <c r="AD26" s="192"/>
      <c r="AE26" s="192"/>
      <c r="AF26" s="192"/>
      <c r="AG26" s="192"/>
      <c r="AH26" s="192"/>
      <c r="AI26" s="192"/>
      <c r="AJ26" s="192"/>
      <c r="AK26" s="192"/>
    </row>
    <row r="27" spans="2:37" ht="17.5" customHeight="1">
      <c r="B27" s="194" t="s">
        <v>20</v>
      </c>
      <c r="C27" s="194"/>
      <c r="D27" s="190">
        <f>VLOOKUP(B26,'女子ダブルス '!$A$6:$I$41,3,0)</f>
        <v>0</v>
      </c>
      <c r="E27" s="190"/>
      <c r="F27" s="190"/>
      <c r="G27" s="190"/>
      <c r="H27" s="190"/>
      <c r="I27" s="190"/>
      <c r="J27" s="190"/>
      <c r="K27" s="190"/>
      <c r="L27" s="192" t="s">
        <v>26</v>
      </c>
      <c r="M27" s="192"/>
      <c r="N27" s="192">
        <f>'女子ダブルス '!$F$2</f>
        <v>0</v>
      </c>
      <c r="O27" s="192"/>
      <c r="P27" s="192"/>
      <c r="Q27" s="192"/>
      <c r="R27" s="15"/>
      <c r="S27" s="15"/>
      <c r="T27" s="15"/>
      <c r="U27" s="15"/>
      <c r="V27" s="194" t="s">
        <v>20</v>
      </c>
      <c r="W27" s="194"/>
      <c r="X27" s="190">
        <f>VLOOKUP(V26,'女子ダブルス '!$A$6:$I$41,3,0)</f>
        <v>0</v>
      </c>
      <c r="Y27" s="190"/>
      <c r="Z27" s="190"/>
      <c r="AA27" s="190"/>
      <c r="AB27" s="190"/>
      <c r="AC27" s="190"/>
      <c r="AD27" s="190"/>
      <c r="AE27" s="190"/>
      <c r="AF27" s="192" t="s">
        <v>26</v>
      </c>
      <c r="AG27" s="192"/>
      <c r="AH27" s="192">
        <f>'女子ダブルス '!$F$2</f>
        <v>0</v>
      </c>
      <c r="AI27" s="192"/>
      <c r="AJ27" s="192"/>
      <c r="AK27" s="192"/>
    </row>
    <row r="28" spans="2:37" ht="17.5" customHeight="1">
      <c r="B28" s="194"/>
      <c r="C28" s="194"/>
      <c r="D28" s="190"/>
      <c r="E28" s="190"/>
      <c r="F28" s="190"/>
      <c r="G28" s="190"/>
      <c r="H28" s="190"/>
      <c r="I28" s="190"/>
      <c r="J28" s="190"/>
      <c r="K28" s="190"/>
      <c r="L28" s="190">
        <v>4</v>
      </c>
      <c r="M28" s="190"/>
      <c r="N28" s="192">
        <f>男子シングルス!F21</f>
        <v>0</v>
      </c>
      <c r="O28" s="192"/>
      <c r="P28" s="192"/>
      <c r="Q28" s="192"/>
      <c r="R28" s="15"/>
      <c r="S28" s="15"/>
      <c r="T28" s="15"/>
      <c r="U28" s="15"/>
      <c r="V28" s="194"/>
      <c r="W28" s="194"/>
      <c r="X28" s="190"/>
      <c r="Y28" s="190"/>
      <c r="Z28" s="190"/>
      <c r="AA28" s="190"/>
      <c r="AB28" s="190"/>
      <c r="AC28" s="190"/>
      <c r="AD28" s="190"/>
      <c r="AE28" s="190"/>
      <c r="AF28" s="190">
        <v>4</v>
      </c>
      <c r="AG28" s="190"/>
      <c r="AH28" s="192">
        <f>男子シングルス!Z21</f>
        <v>0</v>
      </c>
      <c r="AI28" s="192"/>
      <c r="AJ28" s="192"/>
      <c r="AK28" s="192"/>
    </row>
    <row r="29" spans="2:37" ht="17.5" customHeight="1">
      <c r="B29" s="194"/>
      <c r="C29" s="194"/>
      <c r="D29" s="190">
        <f>VLOOKUP(C26,'女子ダブルス '!$A$6:$I$41,3,0)</f>
        <v>0</v>
      </c>
      <c r="E29" s="190"/>
      <c r="F29" s="190"/>
      <c r="G29" s="190"/>
      <c r="H29" s="190"/>
      <c r="I29" s="190"/>
      <c r="J29" s="190"/>
      <c r="K29" s="190"/>
      <c r="L29" s="190"/>
      <c r="M29" s="190"/>
      <c r="N29" s="195">
        <f>男子シングルス!F22</f>
        <v>0</v>
      </c>
      <c r="O29" s="195"/>
      <c r="P29" s="195"/>
      <c r="Q29" s="195"/>
      <c r="R29" s="15"/>
      <c r="S29" s="15"/>
      <c r="T29" s="15"/>
      <c r="U29" s="15"/>
      <c r="V29" s="194"/>
      <c r="W29" s="194"/>
      <c r="X29" s="190">
        <f>VLOOKUP(W26,'女子ダブルス '!$A$6:$I$41,3,0)</f>
        <v>0</v>
      </c>
      <c r="Y29" s="190"/>
      <c r="Z29" s="190"/>
      <c r="AA29" s="190"/>
      <c r="AB29" s="190"/>
      <c r="AC29" s="190"/>
      <c r="AD29" s="190"/>
      <c r="AE29" s="190"/>
      <c r="AF29" s="190"/>
      <c r="AG29" s="190"/>
      <c r="AH29" s="195">
        <f>男子シングルス!Z22</f>
        <v>0</v>
      </c>
      <c r="AI29" s="195"/>
      <c r="AJ29" s="195"/>
      <c r="AK29" s="195"/>
    </row>
    <row r="30" spans="2:37" ht="17.5" customHeight="1">
      <c r="B30" s="194"/>
      <c r="C30" s="194"/>
      <c r="D30" s="190"/>
      <c r="E30" s="190"/>
      <c r="F30" s="190"/>
      <c r="G30" s="190"/>
      <c r="H30" s="190"/>
      <c r="I30" s="190"/>
      <c r="J30" s="190"/>
      <c r="K30" s="190"/>
      <c r="L30" s="190"/>
      <c r="M30" s="190"/>
      <c r="N30" s="191" t="s">
        <v>22</v>
      </c>
      <c r="O30" s="191"/>
      <c r="P30" s="191"/>
      <c r="Q30" s="191"/>
      <c r="R30" s="15"/>
      <c r="S30" s="15"/>
      <c r="T30" s="15"/>
      <c r="U30" s="15"/>
      <c r="V30" s="194"/>
      <c r="W30" s="194"/>
      <c r="X30" s="190"/>
      <c r="Y30" s="190"/>
      <c r="Z30" s="190"/>
      <c r="AA30" s="190"/>
      <c r="AB30" s="190"/>
      <c r="AC30" s="190"/>
      <c r="AD30" s="190"/>
      <c r="AE30" s="190"/>
      <c r="AF30" s="190"/>
      <c r="AG30" s="190"/>
      <c r="AH30" s="191" t="s">
        <v>22</v>
      </c>
      <c r="AI30" s="191"/>
      <c r="AJ30" s="191"/>
      <c r="AK30" s="191"/>
    </row>
    <row r="31" spans="2:37" ht="17.5" customHeight="1">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2:37" ht="17.5" customHeight="1">
      <c r="B32" s="15"/>
      <c r="C32" s="15"/>
      <c r="D32" s="168"/>
      <c r="E32" s="168"/>
      <c r="F32" s="168"/>
      <c r="G32" s="168"/>
      <c r="H32" s="168"/>
      <c r="I32" s="168"/>
      <c r="J32" s="168"/>
      <c r="K32" s="168"/>
      <c r="L32" s="168"/>
      <c r="M32" s="168"/>
      <c r="N32" s="168"/>
      <c r="O32" s="168"/>
      <c r="P32" s="168"/>
      <c r="Q32" s="168"/>
      <c r="R32" s="15"/>
      <c r="S32" s="15"/>
      <c r="T32" s="15"/>
      <c r="U32" s="15"/>
      <c r="V32" s="44">
        <v>17</v>
      </c>
      <c r="W32" s="45">
        <v>18</v>
      </c>
      <c r="X32" s="192" t="s">
        <v>73</v>
      </c>
      <c r="Y32" s="192"/>
      <c r="Z32" s="192"/>
      <c r="AA32" s="192"/>
      <c r="AB32" s="192"/>
      <c r="AC32" s="192"/>
      <c r="AD32" s="192"/>
      <c r="AE32" s="192"/>
      <c r="AF32" s="192"/>
      <c r="AG32" s="192"/>
      <c r="AH32" s="192"/>
      <c r="AI32" s="192"/>
      <c r="AJ32" s="192"/>
      <c r="AK32" s="192"/>
    </row>
    <row r="33" spans="2:37" ht="17.5" customHeight="1">
      <c r="B33" s="196"/>
      <c r="C33" s="196"/>
      <c r="D33" s="181"/>
      <c r="E33" s="181"/>
      <c r="F33" s="181"/>
      <c r="G33" s="181"/>
      <c r="H33" s="181"/>
      <c r="I33" s="181"/>
      <c r="J33" s="181"/>
      <c r="K33" s="181"/>
      <c r="L33" s="168"/>
      <c r="M33" s="168"/>
      <c r="N33" s="168"/>
      <c r="O33" s="168"/>
      <c r="P33" s="168"/>
      <c r="Q33" s="168"/>
      <c r="R33" s="15"/>
      <c r="S33" s="15"/>
      <c r="T33" s="15"/>
      <c r="U33" s="15"/>
      <c r="V33" s="194" t="s">
        <v>20</v>
      </c>
      <c r="W33" s="194"/>
      <c r="X33" s="190">
        <f>VLOOKUP(V32,'女子ダブルス '!$A$6:$I$41,3,0)</f>
        <v>0</v>
      </c>
      <c r="Y33" s="190"/>
      <c r="Z33" s="190"/>
      <c r="AA33" s="190"/>
      <c r="AB33" s="190"/>
      <c r="AC33" s="190"/>
      <c r="AD33" s="190"/>
      <c r="AE33" s="190"/>
      <c r="AF33" s="192" t="s">
        <v>26</v>
      </c>
      <c r="AG33" s="192"/>
      <c r="AH33" s="192">
        <f>'女子ダブルス '!$F$2</f>
        <v>0</v>
      </c>
      <c r="AI33" s="192"/>
      <c r="AJ33" s="192"/>
      <c r="AK33" s="192"/>
    </row>
    <row r="34" spans="2:37" ht="17.5" customHeight="1">
      <c r="B34" s="196"/>
      <c r="C34" s="196"/>
      <c r="D34" s="181"/>
      <c r="E34" s="181"/>
      <c r="F34" s="181"/>
      <c r="G34" s="181"/>
      <c r="H34" s="181"/>
      <c r="I34" s="181"/>
      <c r="J34" s="181"/>
      <c r="K34" s="181"/>
      <c r="L34" s="181"/>
      <c r="M34" s="181"/>
      <c r="N34" s="168"/>
      <c r="O34" s="168"/>
      <c r="P34" s="168"/>
      <c r="Q34" s="168"/>
      <c r="R34" s="15"/>
      <c r="S34" s="15"/>
      <c r="T34" s="15"/>
      <c r="U34" s="15"/>
      <c r="V34" s="194"/>
      <c r="W34" s="194"/>
      <c r="X34" s="190"/>
      <c r="Y34" s="190"/>
      <c r="Z34" s="190"/>
      <c r="AA34" s="190"/>
      <c r="AB34" s="190"/>
      <c r="AC34" s="190"/>
      <c r="AD34" s="190"/>
      <c r="AE34" s="190"/>
      <c r="AF34" s="190">
        <v>5</v>
      </c>
      <c r="AG34" s="190"/>
      <c r="AH34" s="192">
        <f>男子シングルス!Z27</f>
        <v>0</v>
      </c>
      <c r="AI34" s="192"/>
      <c r="AJ34" s="192"/>
      <c r="AK34" s="192"/>
    </row>
    <row r="35" spans="2:37" ht="17.5" customHeight="1">
      <c r="B35" s="196"/>
      <c r="C35" s="196"/>
      <c r="D35" s="181"/>
      <c r="E35" s="181"/>
      <c r="F35" s="181"/>
      <c r="G35" s="181"/>
      <c r="H35" s="181"/>
      <c r="I35" s="181"/>
      <c r="J35" s="181"/>
      <c r="K35" s="181"/>
      <c r="L35" s="181"/>
      <c r="M35" s="181"/>
      <c r="N35" s="168"/>
      <c r="O35" s="168"/>
      <c r="P35" s="168"/>
      <c r="Q35" s="168"/>
      <c r="R35" s="15"/>
      <c r="S35" s="15"/>
      <c r="T35" s="15"/>
      <c r="U35" s="15"/>
      <c r="V35" s="194"/>
      <c r="W35" s="194"/>
      <c r="X35" s="190">
        <f>VLOOKUP(W32,'女子ダブルス '!$A$6:$I$41,3,0)</f>
        <v>0</v>
      </c>
      <c r="Y35" s="190"/>
      <c r="Z35" s="190"/>
      <c r="AA35" s="190"/>
      <c r="AB35" s="190"/>
      <c r="AC35" s="190"/>
      <c r="AD35" s="190"/>
      <c r="AE35" s="190"/>
      <c r="AF35" s="190"/>
      <c r="AG35" s="190"/>
      <c r="AH35" s="195">
        <f>男子シングルス!Z28</f>
        <v>0</v>
      </c>
      <c r="AI35" s="195"/>
      <c r="AJ35" s="195"/>
      <c r="AK35" s="195"/>
    </row>
    <row r="36" spans="2:37" ht="17.5" customHeight="1">
      <c r="B36" s="196"/>
      <c r="C36" s="196"/>
      <c r="D36" s="181"/>
      <c r="E36" s="181"/>
      <c r="F36" s="181"/>
      <c r="G36" s="181"/>
      <c r="H36" s="181"/>
      <c r="I36" s="181"/>
      <c r="J36" s="181"/>
      <c r="K36" s="181"/>
      <c r="L36" s="181"/>
      <c r="M36" s="181"/>
      <c r="N36" s="168"/>
      <c r="O36" s="168"/>
      <c r="P36" s="168"/>
      <c r="Q36" s="168"/>
      <c r="R36" s="15"/>
      <c r="S36" s="15"/>
      <c r="T36" s="15"/>
      <c r="U36" s="15"/>
      <c r="V36" s="194"/>
      <c r="W36" s="194"/>
      <c r="X36" s="190"/>
      <c r="Y36" s="190"/>
      <c r="Z36" s="190"/>
      <c r="AA36" s="190"/>
      <c r="AB36" s="190"/>
      <c r="AC36" s="190"/>
      <c r="AD36" s="190"/>
      <c r="AE36" s="190"/>
      <c r="AF36" s="190"/>
      <c r="AG36" s="190"/>
      <c r="AH36" s="191" t="s">
        <v>22</v>
      </c>
      <c r="AI36" s="191"/>
      <c r="AJ36" s="191"/>
      <c r="AK36" s="191"/>
    </row>
    <row r="37" spans="2:37" ht="17.5" customHeight="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row>
    <row r="38" spans="2:37" ht="17.5" customHeight="1">
      <c r="B38" s="15"/>
      <c r="C38" s="15"/>
      <c r="D38" s="168"/>
      <c r="E38" s="168"/>
      <c r="F38" s="168"/>
      <c r="G38" s="168"/>
      <c r="H38" s="168"/>
      <c r="I38" s="168"/>
      <c r="J38" s="168"/>
      <c r="K38" s="168"/>
      <c r="L38" s="168"/>
      <c r="M38" s="168"/>
      <c r="N38" s="168"/>
      <c r="O38" s="168"/>
      <c r="P38" s="168"/>
      <c r="Q38" s="168"/>
      <c r="R38" s="15"/>
      <c r="S38" s="15"/>
      <c r="T38" s="15"/>
      <c r="U38" s="15"/>
      <c r="V38" s="44">
        <v>19</v>
      </c>
      <c r="W38" s="45">
        <v>20</v>
      </c>
      <c r="X38" s="192" t="s">
        <v>73</v>
      </c>
      <c r="Y38" s="192"/>
      <c r="Z38" s="192"/>
      <c r="AA38" s="192"/>
      <c r="AB38" s="192"/>
      <c r="AC38" s="192"/>
      <c r="AD38" s="192"/>
      <c r="AE38" s="192"/>
      <c r="AF38" s="192"/>
      <c r="AG38" s="192"/>
      <c r="AH38" s="192"/>
      <c r="AI38" s="192"/>
      <c r="AJ38" s="192"/>
      <c r="AK38" s="192"/>
    </row>
    <row r="39" spans="2:37" ht="17.5" customHeight="1">
      <c r="B39" s="196"/>
      <c r="C39" s="196"/>
      <c r="D39" s="181"/>
      <c r="E39" s="181"/>
      <c r="F39" s="181"/>
      <c r="G39" s="181"/>
      <c r="H39" s="181"/>
      <c r="I39" s="181"/>
      <c r="J39" s="181"/>
      <c r="K39" s="181"/>
      <c r="L39" s="168"/>
      <c r="M39" s="168"/>
      <c r="N39" s="168"/>
      <c r="O39" s="168"/>
      <c r="P39" s="168"/>
      <c r="Q39" s="168"/>
      <c r="R39" s="15"/>
      <c r="S39" s="15"/>
      <c r="T39" s="15"/>
      <c r="U39" s="15"/>
      <c r="V39" s="194" t="s">
        <v>20</v>
      </c>
      <c r="W39" s="194"/>
      <c r="X39" s="190">
        <f>VLOOKUP(V38,'女子ダブルス '!$A$6:$I$41,3,0)</f>
        <v>0</v>
      </c>
      <c r="Y39" s="190"/>
      <c r="Z39" s="190"/>
      <c r="AA39" s="190"/>
      <c r="AB39" s="190"/>
      <c r="AC39" s="190"/>
      <c r="AD39" s="190"/>
      <c r="AE39" s="190"/>
      <c r="AF39" s="192" t="s">
        <v>26</v>
      </c>
      <c r="AG39" s="192"/>
      <c r="AH39" s="192">
        <f>'女子ダブルス '!$F$2</f>
        <v>0</v>
      </c>
      <c r="AI39" s="192"/>
      <c r="AJ39" s="192"/>
      <c r="AK39" s="192"/>
    </row>
    <row r="40" spans="2:37" ht="17.5" customHeight="1">
      <c r="B40" s="196"/>
      <c r="C40" s="196"/>
      <c r="D40" s="181"/>
      <c r="E40" s="181"/>
      <c r="F40" s="181"/>
      <c r="G40" s="181"/>
      <c r="H40" s="181"/>
      <c r="I40" s="181"/>
      <c r="J40" s="181"/>
      <c r="K40" s="181"/>
      <c r="L40" s="181"/>
      <c r="M40" s="181"/>
      <c r="N40" s="168"/>
      <c r="O40" s="168"/>
      <c r="P40" s="168"/>
      <c r="Q40" s="168"/>
      <c r="R40" s="15"/>
      <c r="S40" s="15"/>
      <c r="T40" s="15"/>
      <c r="U40" s="15"/>
      <c r="V40" s="194"/>
      <c r="W40" s="194"/>
      <c r="X40" s="190"/>
      <c r="Y40" s="190"/>
      <c r="Z40" s="190"/>
      <c r="AA40" s="190"/>
      <c r="AB40" s="190"/>
      <c r="AC40" s="190"/>
      <c r="AD40" s="190"/>
      <c r="AE40" s="190"/>
      <c r="AF40" s="190">
        <v>6</v>
      </c>
      <c r="AG40" s="190"/>
      <c r="AH40" s="192">
        <f>男子シングルス!Z33</f>
        <v>0</v>
      </c>
      <c r="AI40" s="192"/>
      <c r="AJ40" s="192"/>
      <c r="AK40" s="192"/>
    </row>
    <row r="41" spans="2:37" ht="17.5" customHeight="1">
      <c r="B41" s="196"/>
      <c r="C41" s="196"/>
      <c r="D41" s="181"/>
      <c r="E41" s="181"/>
      <c r="F41" s="181"/>
      <c r="G41" s="181"/>
      <c r="H41" s="181"/>
      <c r="I41" s="181"/>
      <c r="J41" s="181"/>
      <c r="K41" s="181"/>
      <c r="L41" s="181"/>
      <c r="M41" s="181"/>
      <c r="N41" s="168"/>
      <c r="O41" s="168"/>
      <c r="P41" s="168"/>
      <c r="Q41" s="168"/>
      <c r="R41" s="15"/>
      <c r="S41" s="15"/>
      <c r="T41" s="15"/>
      <c r="U41" s="15"/>
      <c r="V41" s="194"/>
      <c r="W41" s="194"/>
      <c r="X41" s="190">
        <f>VLOOKUP(W38,'女子ダブルス '!$A$6:$I$41,3,0)</f>
        <v>0</v>
      </c>
      <c r="Y41" s="190"/>
      <c r="Z41" s="190"/>
      <c r="AA41" s="190"/>
      <c r="AB41" s="190"/>
      <c r="AC41" s="190"/>
      <c r="AD41" s="190"/>
      <c r="AE41" s="190"/>
      <c r="AF41" s="190"/>
      <c r="AG41" s="190"/>
      <c r="AH41" s="195">
        <f>男子シングルス!Z34</f>
        <v>0</v>
      </c>
      <c r="AI41" s="195"/>
      <c r="AJ41" s="195"/>
      <c r="AK41" s="195"/>
    </row>
    <row r="42" spans="2:37" ht="17.5" customHeight="1">
      <c r="B42" s="196"/>
      <c r="C42" s="196"/>
      <c r="D42" s="181"/>
      <c r="E42" s="181"/>
      <c r="F42" s="181"/>
      <c r="G42" s="181"/>
      <c r="H42" s="181"/>
      <c r="I42" s="181"/>
      <c r="J42" s="181"/>
      <c r="K42" s="181"/>
      <c r="L42" s="181"/>
      <c r="M42" s="181"/>
      <c r="N42" s="168"/>
      <c r="O42" s="168"/>
      <c r="P42" s="168"/>
      <c r="Q42" s="168"/>
      <c r="R42" s="15"/>
      <c r="S42" s="15"/>
      <c r="T42" s="15"/>
      <c r="U42" s="15"/>
      <c r="V42" s="194"/>
      <c r="W42" s="194"/>
      <c r="X42" s="190"/>
      <c r="Y42" s="190"/>
      <c r="Z42" s="190"/>
      <c r="AA42" s="190"/>
      <c r="AB42" s="190"/>
      <c r="AC42" s="190"/>
      <c r="AD42" s="190"/>
      <c r="AE42" s="190"/>
      <c r="AF42" s="190"/>
      <c r="AG42" s="190"/>
      <c r="AH42" s="191" t="s">
        <v>22</v>
      </c>
      <c r="AI42" s="191"/>
      <c r="AJ42" s="191"/>
      <c r="AK42" s="191"/>
    </row>
    <row r="43" spans="2:37" ht="17.5" customHeight="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2:37" ht="17.5" customHeight="1">
      <c r="B44" s="15"/>
      <c r="C44" s="15"/>
      <c r="D44" s="168"/>
      <c r="E44" s="168"/>
      <c r="F44" s="168"/>
      <c r="G44" s="168"/>
      <c r="H44" s="168"/>
      <c r="I44" s="168"/>
      <c r="J44" s="168"/>
      <c r="K44" s="168"/>
      <c r="L44" s="168"/>
      <c r="M44" s="168"/>
      <c r="N44" s="168"/>
      <c r="O44" s="168"/>
      <c r="P44" s="168"/>
      <c r="Q44" s="168"/>
      <c r="R44" s="15"/>
      <c r="S44" s="15"/>
      <c r="T44" s="15"/>
      <c r="U44" s="15"/>
      <c r="V44" s="44">
        <v>21</v>
      </c>
      <c r="W44" s="45">
        <v>22</v>
      </c>
      <c r="X44" s="192" t="s">
        <v>73</v>
      </c>
      <c r="Y44" s="192"/>
      <c r="Z44" s="192"/>
      <c r="AA44" s="192"/>
      <c r="AB44" s="192"/>
      <c r="AC44" s="192"/>
      <c r="AD44" s="192"/>
      <c r="AE44" s="192"/>
      <c r="AF44" s="192"/>
      <c r="AG44" s="192"/>
      <c r="AH44" s="192"/>
      <c r="AI44" s="192"/>
      <c r="AJ44" s="192"/>
      <c r="AK44" s="192"/>
    </row>
    <row r="45" spans="2:37" ht="17.5" customHeight="1">
      <c r="B45" s="196"/>
      <c r="C45" s="196"/>
      <c r="D45" s="181"/>
      <c r="E45" s="181"/>
      <c r="F45" s="181"/>
      <c r="G45" s="181"/>
      <c r="H45" s="181"/>
      <c r="I45" s="181"/>
      <c r="J45" s="181"/>
      <c r="K45" s="181"/>
      <c r="L45" s="168"/>
      <c r="M45" s="168"/>
      <c r="N45" s="168"/>
      <c r="O45" s="168"/>
      <c r="P45" s="168"/>
      <c r="Q45" s="168"/>
      <c r="R45" s="15"/>
      <c r="S45" s="15"/>
      <c r="T45" s="15"/>
      <c r="U45" s="15"/>
      <c r="V45" s="194" t="s">
        <v>20</v>
      </c>
      <c r="W45" s="194"/>
      <c r="X45" s="190">
        <f>VLOOKUP(V44,'女子ダブルス '!$A$6:$I$41,3,0)</f>
        <v>0</v>
      </c>
      <c r="Y45" s="190"/>
      <c r="Z45" s="190"/>
      <c r="AA45" s="190"/>
      <c r="AB45" s="190"/>
      <c r="AC45" s="190"/>
      <c r="AD45" s="190"/>
      <c r="AE45" s="190"/>
      <c r="AF45" s="192" t="s">
        <v>26</v>
      </c>
      <c r="AG45" s="192"/>
      <c r="AH45" s="192">
        <f>'女子ダブルス '!$F$2</f>
        <v>0</v>
      </c>
      <c r="AI45" s="192"/>
      <c r="AJ45" s="192"/>
      <c r="AK45" s="192"/>
    </row>
    <row r="46" spans="2:37" ht="17.5" customHeight="1">
      <c r="B46" s="196"/>
      <c r="C46" s="196"/>
      <c r="D46" s="181"/>
      <c r="E46" s="181"/>
      <c r="F46" s="181"/>
      <c r="G46" s="181"/>
      <c r="H46" s="181"/>
      <c r="I46" s="181"/>
      <c r="J46" s="181"/>
      <c r="K46" s="181"/>
      <c r="L46" s="181"/>
      <c r="M46" s="181"/>
      <c r="N46" s="168"/>
      <c r="O46" s="168"/>
      <c r="P46" s="168"/>
      <c r="Q46" s="168"/>
      <c r="R46" s="15"/>
      <c r="S46" s="15"/>
      <c r="T46" s="15"/>
      <c r="U46" s="15"/>
      <c r="V46" s="194"/>
      <c r="W46" s="194"/>
      <c r="X46" s="190"/>
      <c r="Y46" s="190"/>
      <c r="Z46" s="190"/>
      <c r="AA46" s="190"/>
      <c r="AB46" s="190"/>
      <c r="AC46" s="190"/>
      <c r="AD46" s="190"/>
      <c r="AE46" s="190"/>
      <c r="AF46" s="190">
        <v>7</v>
      </c>
      <c r="AG46" s="190"/>
      <c r="AH46" s="192">
        <f>男子シングルス!Z39</f>
        <v>0</v>
      </c>
      <c r="AI46" s="192"/>
      <c r="AJ46" s="192"/>
      <c r="AK46" s="192"/>
    </row>
    <row r="47" spans="2:37" ht="17.5" customHeight="1">
      <c r="B47" s="196"/>
      <c r="C47" s="196"/>
      <c r="D47" s="181"/>
      <c r="E47" s="181"/>
      <c r="F47" s="181"/>
      <c r="G47" s="181"/>
      <c r="H47" s="181"/>
      <c r="I47" s="181"/>
      <c r="J47" s="181"/>
      <c r="K47" s="181"/>
      <c r="L47" s="181"/>
      <c r="M47" s="181"/>
      <c r="N47" s="168"/>
      <c r="O47" s="168"/>
      <c r="P47" s="168"/>
      <c r="Q47" s="168"/>
      <c r="R47" s="15"/>
      <c r="S47" s="15"/>
      <c r="T47" s="15"/>
      <c r="U47" s="15"/>
      <c r="V47" s="194"/>
      <c r="W47" s="194"/>
      <c r="X47" s="190">
        <f>VLOOKUP(W44,'女子ダブルス '!$A$6:$I$41,3,0)</f>
        <v>0</v>
      </c>
      <c r="Y47" s="190"/>
      <c r="Z47" s="190"/>
      <c r="AA47" s="190"/>
      <c r="AB47" s="190"/>
      <c r="AC47" s="190"/>
      <c r="AD47" s="190"/>
      <c r="AE47" s="190"/>
      <c r="AF47" s="190"/>
      <c r="AG47" s="190"/>
      <c r="AH47" s="195">
        <f>男子シングルス!Z40</f>
        <v>0</v>
      </c>
      <c r="AI47" s="195"/>
      <c r="AJ47" s="195"/>
      <c r="AK47" s="195"/>
    </row>
    <row r="48" spans="2:37" ht="17.5" customHeight="1">
      <c r="B48" s="196"/>
      <c r="C48" s="196"/>
      <c r="D48" s="181"/>
      <c r="E48" s="181"/>
      <c r="F48" s="181"/>
      <c r="G48" s="181"/>
      <c r="H48" s="181"/>
      <c r="I48" s="181"/>
      <c r="J48" s="181"/>
      <c r="K48" s="181"/>
      <c r="L48" s="181"/>
      <c r="M48" s="181"/>
      <c r="N48" s="168"/>
      <c r="O48" s="168"/>
      <c r="P48" s="168"/>
      <c r="Q48" s="168"/>
      <c r="R48" s="15"/>
      <c r="S48" s="15"/>
      <c r="T48" s="15"/>
      <c r="U48" s="15"/>
      <c r="V48" s="194"/>
      <c r="W48" s="194"/>
      <c r="X48" s="190"/>
      <c r="Y48" s="190"/>
      <c r="Z48" s="190"/>
      <c r="AA48" s="190"/>
      <c r="AB48" s="190"/>
      <c r="AC48" s="190"/>
      <c r="AD48" s="190"/>
      <c r="AE48" s="190"/>
      <c r="AF48" s="190"/>
      <c r="AG48" s="190"/>
      <c r="AH48" s="191" t="s">
        <v>22</v>
      </c>
      <c r="AI48" s="191"/>
      <c r="AJ48" s="191"/>
      <c r="AK48" s="191"/>
    </row>
    <row r="49" spans="2:37" ht="17.5" customHeight="1">
      <c r="B49" s="54"/>
      <c r="C49" s="54"/>
      <c r="D49" s="27"/>
      <c r="E49" s="27"/>
      <c r="F49" s="27"/>
      <c r="G49" s="27"/>
      <c r="H49" s="27"/>
      <c r="I49" s="27"/>
      <c r="J49" s="27"/>
      <c r="K49" s="27"/>
      <c r="L49" s="27"/>
      <c r="M49" s="27"/>
      <c r="N49" s="31"/>
      <c r="O49" s="31"/>
      <c r="P49" s="31"/>
      <c r="Q49" s="31"/>
      <c r="R49" s="15"/>
      <c r="S49" s="15"/>
      <c r="T49" s="15"/>
      <c r="U49" s="15"/>
      <c r="V49" s="54"/>
      <c r="W49" s="54"/>
      <c r="X49" s="27"/>
      <c r="Y49" s="27"/>
      <c r="Z49" s="27"/>
      <c r="AA49" s="27"/>
      <c r="AB49" s="27"/>
      <c r="AC49" s="27"/>
      <c r="AD49" s="27"/>
      <c r="AE49" s="27"/>
      <c r="AF49" s="27"/>
      <c r="AG49" s="27"/>
      <c r="AH49" s="31"/>
      <c r="AI49" s="31"/>
      <c r="AJ49" s="31"/>
      <c r="AK49" s="31"/>
    </row>
    <row r="50" spans="2:37" ht="17.5"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row>
    <row r="51" spans="2:37" ht="17.5" customHeight="1">
      <c r="B51" s="44">
        <v>23</v>
      </c>
      <c r="C51" s="45">
        <v>24</v>
      </c>
      <c r="D51" s="192" t="s">
        <v>73</v>
      </c>
      <c r="E51" s="192"/>
      <c r="F51" s="192"/>
      <c r="G51" s="192"/>
      <c r="H51" s="192"/>
      <c r="I51" s="192"/>
      <c r="J51" s="192"/>
      <c r="K51" s="192"/>
      <c r="L51" s="192"/>
      <c r="M51" s="192"/>
      <c r="N51" s="192"/>
      <c r="O51" s="192"/>
      <c r="P51" s="192"/>
      <c r="Q51" s="192"/>
      <c r="R51" s="15"/>
      <c r="S51" s="15"/>
      <c r="T51" s="15"/>
      <c r="U51" s="15"/>
      <c r="V51" s="56"/>
      <c r="W51" s="56"/>
      <c r="X51" s="168"/>
      <c r="Y51" s="168"/>
      <c r="Z51" s="168"/>
      <c r="AA51" s="168"/>
      <c r="AB51" s="168"/>
      <c r="AC51" s="168"/>
      <c r="AD51" s="168"/>
      <c r="AE51" s="168"/>
      <c r="AF51" s="168"/>
      <c r="AG51" s="168"/>
      <c r="AH51" s="168"/>
      <c r="AI51" s="168"/>
      <c r="AJ51" s="168"/>
      <c r="AK51" s="168"/>
    </row>
    <row r="52" spans="2:37" ht="17.5" customHeight="1">
      <c r="B52" s="194" t="s">
        <v>20</v>
      </c>
      <c r="C52" s="194"/>
      <c r="D52" s="190">
        <f>VLOOKUP(B51,'女子ダブルス '!$A$6:$I$41,3,0)</f>
        <v>0</v>
      </c>
      <c r="E52" s="190"/>
      <c r="F52" s="190"/>
      <c r="G52" s="190"/>
      <c r="H52" s="190"/>
      <c r="I52" s="190"/>
      <c r="J52" s="190"/>
      <c r="K52" s="190"/>
      <c r="L52" s="192" t="s">
        <v>26</v>
      </c>
      <c r="M52" s="192"/>
      <c r="N52" s="192">
        <f>'女子ダブルス '!$F$2</f>
        <v>0</v>
      </c>
      <c r="O52" s="192"/>
      <c r="P52" s="192"/>
      <c r="Q52" s="192"/>
      <c r="R52" s="15"/>
      <c r="S52" s="15"/>
      <c r="T52" s="15"/>
      <c r="U52" s="15"/>
      <c r="V52" s="196"/>
      <c r="W52" s="196"/>
      <c r="X52" s="181"/>
      <c r="Y52" s="181"/>
      <c r="Z52" s="181"/>
      <c r="AA52" s="181"/>
      <c r="AB52" s="181"/>
      <c r="AC52" s="181"/>
      <c r="AD52" s="181"/>
      <c r="AE52" s="181"/>
      <c r="AF52" s="168"/>
      <c r="AG52" s="168"/>
      <c r="AH52" s="168"/>
      <c r="AI52" s="168"/>
      <c r="AJ52" s="168"/>
      <c r="AK52" s="168"/>
    </row>
    <row r="53" spans="2:37" ht="17.5" customHeight="1">
      <c r="B53" s="194"/>
      <c r="C53" s="194"/>
      <c r="D53" s="190"/>
      <c r="E53" s="190"/>
      <c r="F53" s="190"/>
      <c r="G53" s="190"/>
      <c r="H53" s="190"/>
      <c r="I53" s="190"/>
      <c r="J53" s="190"/>
      <c r="K53" s="190"/>
      <c r="L53" s="190">
        <v>8</v>
      </c>
      <c r="M53" s="190"/>
      <c r="N53" s="192">
        <f>男子シングルス!F46</f>
        <v>0</v>
      </c>
      <c r="O53" s="192"/>
      <c r="P53" s="192"/>
      <c r="Q53" s="192"/>
      <c r="R53" s="15"/>
      <c r="S53" s="15"/>
      <c r="T53" s="15"/>
      <c r="U53" s="15"/>
      <c r="V53" s="196"/>
      <c r="W53" s="196"/>
      <c r="X53" s="181"/>
      <c r="Y53" s="181"/>
      <c r="Z53" s="181"/>
      <c r="AA53" s="181"/>
      <c r="AB53" s="181"/>
      <c r="AC53" s="181"/>
      <c r="AD53" s="181"/>
      <c r="AE53" s="181"/>
      <c r="AF53" s="181"/>
      <c r="AG53" s="181"/>
      <c r="AH53" s="168"/>
      <c r="AI53" s="168"/>
      <c r="AJ53" s="168"/>
      <c r="AK53" s="168"/>
    </row>
    <row r="54" spans="2:37" ht="17.5" customHeight="1">
      <c r="B54" s="194"/>
      <c r="C54" s="194"/>
      <c r="D54" s="190">
        <f>VLOOKUP(C51,'女子ダブルス '!$A$6:$I$41,3,0)</f>
        <v>0</v>
      </c>
      <c r="E54" s="190"/>
      <c r="F54" s="190"/>
      <c r="G54" s="190"/>
      <c r="H54" s="190"/>
      <c r="I54" s="190"/>
      <c r="J54" s="190"/>
      <c r="K54" s="190"/>
      <c r="L54" s="190"/>
      <c r="M54" s="190"/>
      <c r="N54" s="195">
        <f>男子シングルス!F47</f>
        <v>0</v>
      </c>
      <c r="O54" s="195"/>
      <c r="P54" s="195"/>
      <c r="Q54" s="195"/>
      <c r="R54" s="15"/>
      <c r="S54" s="15"/>
      <c r="T54" s="15"/>
      <c r="U54" s="15"/>
      <c r="V54" s="196"/>
      <c r="W54" s="196"/>
      <c r="X54" s="181"/>
      <c r="Y54" s="181"/>
      <c r="Z54" s="181"/>
      <c r="AA54" s="181"/>
      <c r="AB54" s="181"/>
      <c r="AC54" s="181"/>
      <c r="AD54" s="181"/>
      <c r="AE54" s="181"/>
      <c r="AF54" s="181"/>
      <c r="AG54" s="181"/>
      <c r="AH54" s="168"/>
      <c r="AI54" s="168"/>
      <c r="AJ54" s="168"/>
      <c r="AK54" s="168"/>
    </row>
    <row r="55" spans="2:37" ht="17.5" customHeight="1">
      <c r="B55" s="194"/>
      <c r="C55" s="194"/>
      <c r="D55" s="190"/>
      <c r="E55" s="190"/>
      <c r="F55" s="190"/>
      <c r="G55" s="190"/>
      <c r="H55" s="190"/>
      <c r="I55" s="190"/>
      <c r="J55" s="190"/>
      <c r="K55" s="190"/>
      <c r="L55" s="190"/>
      <c r="M55" s="190"/>
      <c r="N55" s="191" t="s">
        <v>22</v>
      </c>
      <c r="O55" s="191"/>
      <c r="P55" s="191"/>
      <c r="Q55" s="191"/>
      <c r="R55" s="15"/>
      <c r="S55" s="15"/>
      <c r="T55" s="15"/>
      <c r="U55" s="15"/>
      <c r="V55" s="196"/>
      <c r="W55" s="196"/>
      <c r="X55" s="181"/>
      <c r="Y55" s="181"/>
      <c r="Z55" s="181"/>
      <c r="AA55" s="181"/>
      <c r="AB55" s="181"/>
      <c r="AC55" s="181"/>
      <c r="AD55" s="181"/>
      <c r="AE55" s="181"/>
      <c r="AF55" s="181"/>
      <c r="AG55" s="181"/>
      <c r="AH55" s="168"/>
      <c r="AI55" s="168"/>
      <c r="AJ55" s="168"/>
      <c r="AK55" s="168"/>
    </row>
    <row r="56" spans="2:37" ht="17.5" customHeight="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row>
    <row r="57" spans="2:37" ht="17.5" customHeight="1">
      <c r="B57" s="44">
        <v>25</v>
      </c>
      <c r="C57" s="45">
        <v>26</v>
      </c>
      <c r="D57" s="192" t="s">
        <v>73</v>
      </c>
      <c r="E57" s="192"/>
      <c r="F57" s="192"/>
      <c r="G57" s="192"/>
      <c r="H57" s="192"/>
      <c r="I57" s="192"/>
      <c r="J57" s="192"/>
      <c r="K57" s="192"/>
      <c r="L57" s="192"/>
      <c r="M57" s="192"/>
      <c r="N57" s="192"/>
      <c r="O57" s="192"/>
      <c r="P57" s="192"/>
      <c r="Q57" s="192"/>
      <c r="R57" s="15"/>
      <c r="S57" s="15"/>
      <c r="T57" s="15"/>
      <c r="U57" s="15"/>
      <c r="V57" s="56"/>
      <c r="W57" s="56"/>
      <c r="X57" s="168"/>
      <c r="Y57" s="168"/>
      <c r="Z57" s="168"/>
      <c r="AA57" s="168"/>
      <c r="AB57" s="168"/>
      <c r="AC57" s="168"/>
      <c r="AD57" s="168"/>
      <c r="AE57" s="168"/>
      <c r="AF57" s="168"/>
      <c r="AG57" s="168"/>
      <c r="AH57" s="168"/>
      <c r="AI57" s="168"/>
      <c r="AJ57" s="168"/>
      <c r="AK57" s="168"/>
    </row>
    <row r="58" spans="2:37" ht="17.5" customHeight="1">
      <c r="B58" s="194" t="s">
        <v>20</v>
      </c>
      <c r="C58" s="194"/>
      <c r="D58" s="190">
        <f>VLOOKUP(B57,'女子ダブルス '!$A$6:$I$41,3,0)</f>
        <v>0</v>
      </c>
      <c r="E58" s="190"/>
      <c r="F58" s="190"/>
      <c r="G58" s="190"/>
      <c r="H58" s="190"/>
      <c r="I58" s="190"/>
      <c r="J58" s="190"/>
      <c r="K58" s="190"/>
      <c r="L58" s="192" t="s">
        <v>26</v>
      </c>
      <c r="M58" s="192"/>
      <c r="N58" s="192">
        <f>'女子ダブルス '!$F$2</f>
        <v>0</v>
      </c>
      <c r="O58" s="192"/>
      <c r="P58" s="192"/>
      <c r="Q58" s="192"/>
      <c r="R58" s="15"/>
      <c r="S58" s="15"/>
      <c r="T58" s="15"/>
      <c r="U58" s="15"/>
      <c r="V58" s="196"/>
      <c r="W58" s="196"/>
      <c r="X58" s="181"/>
      <c r="Y58" s="181"/>
      <c r="Z58" s="181"/>
      <c r="AA58" s="181"/>
      <c r="AB58" s="181"/>
      <c r="AC58" s="181"/>
      <c r="AD58" s="181"/>
      <c r="AE58" s="181"/>
      <c r="AF58" s="168"/>
      <c r="AG58" s="168"/>
      <c r="AH58" s="168"/>
      <c r="AI58" s="168"/>
      <c r="AJ58" s="168"/>
      <c r="AK58" s="168"/>
    </row>
    <row r="59" spans="2:37" ht="17.5" customHeight="1">
      <c r="B59" s="194"/>
      <c r="C59" s="194"/>
      <c r="D59" s="190"/>
      <c r="E59" s="190"/>
      <c r="F59" s="190"/>
      <c r="G59" s="190"/>
      <c r="H59" s="190"/>
      <c r="I59" s="190"/>
      <c r="J59" s="190"/>
      <c r="K59" s="190"/>
      <c r="L59" s="190">
        <v>9</v>
      </c>
      <c r="M59" s="190"/>
      <c r="N59" s="192">
        <f>男子シングルス!F52</f>
        <v>0</v>
      </c>
      <c r="O59" s="192"/>
      <c r="P59" s="192"/>
      <c r="Q59" s="192"/>
      <c r="R59" s="15"/>
      <c r="S59" s="15"/>
      <c r="T59" s="15"/>
      <c r="U59" s="15"/>
      <c r="V59" s="196"/>
      <c r="W59" s="196"/>
      <c r="X59" s="181"/>
      <c r="Y59" s="181"/>
      <c r="Z59" s="181"/>
      <c r="AA59" s="181"/>
      <c r="AB59" s="181"/>
      <c r="AC59" s="181"/>
      <c r="AD59" s="181"/>
      <c r="AE59" s="181"/>
      <c r="AF59" s="181"/>
      <c r="AG59" s="181"/>
      <c r="AH59" s="168"/>
      <c r="AI59" s="168"/>
      <c r="AJ59" s="168"/>
      <c r="AK59" s="168"/>
    </row>
    <row r="60" spans="2:37" ht="17.5" customHeight="1">
      <c r="B60" s="194"/>
      <c r="C60" s="194"/>
      <c r="D60" s="190">
        <f>VLOOKUP(C57,'女子ダブルス '!$A$6:$I$41,3,0)</f>
        <v>0</v>
      </c>
      <c r="E60" s="190"/>
      <c r="F60" s="190"/>
      <c r="G60" s="190"/>
      <c r="H60" s="190"/>
      <c r="I60" s="190"/>
      <c r="J60" s="190"/>
      <c r="K60" s="190"/>
      <c r="L60" s="190"/>
      <c r="M60" s="190"/>
      <c r="N60" s="195">
        <f>男子シングルス!F53</f>
        <v>0</v>
      </c>
      <c r="O60" s="195"/>
      <c r="P60" s="195"/>
      <c r="Q60" s="195"/>
      <c r="R60" s="15"/>
      <c r="S60" s="15"/>
      <c r="T60" s="15"/>
      <c r="U60" s="15"/>
      <c r="V60" s="196"/>
      <c r="W60" s="196"/>
      <c r="X60" s="181"/>
      <c r="Y60" s="181"/>
      <c r="Z60" s="181"/>
      <c r="AA60" s="181"/>
      <c r="AB60" s="181"/>
      <c r="AC60" s="181"/>
      <c r="AD60" s="181"/>
      <c r="AE60" s="181"/>
      <c r="AF60" s="181"/>
      <c r="AG60" s="181"/>
      <c r="AH60" s="168"/>
      <c r="AI60" s="168"/>
      <c r="AJ60" s="168"/>
      <c r="AK60" s="168"/>
    </row>
    <row r="61" spans="2:37" ht="17.5" customHeight="1">
      <c r="B61" s="194"/>
      <c r="C61" s="194"/>
      <c r="D61" s="190"/>
      <c r="E61" s="190"/>
      <c r="F61" s="190"/>
      <c r="G61" s="190"/>
      <c r="H61" s="190"/>
      <c r="I61" s="190"/>
      <c r="J61" s="190"/>
      <c r="K61" s="190"/>
      <c r="L61" s="190"/>
      <c r="M61" s="190"/>
      <c r="N61" s="191" t="s">
        <v>22</v>
      </c>
      <c r="O61" s="191"/>
      <c r="P61" s="191"/>
      <c r="Q61" s="191"/>
      <c r="R61" s="15"/>
      <c r="S61" s="15"/>
      <c r="T61" s="15"/>
      <c r="U61" s="15"/>
      <c r="V61" s="196"/>
      <c r="W61" s="196"/>
      <c r="X61" s="181"/>
      <c r="Y61" s="181"/>
      <c r="Z61" s="181"/>
      <c r="AA61" s="181"/>
      <c r="AB61" s="181"/>
      <c r="AC61" s="181"/>
      <c r="AD61" s="181"/>
      <c r="AE61" s="181"/>
      <c r="AF61" s="181"/>
      <c r="AG61" s="181"/>
      <c r="AH61" s="168"/>
      <c r="AI61" s="168"/>
      <c r="AJ61" s="168"/>
      <c r="AK61" s="168"/>
    </row>
    <row r="62" spans="2:37" ht="17.5" customHeight="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row>
    <row r="63" spans="2:37" ht="17.5" customHeight="1">
      <c r="B63" s="44">
        <v>27</v>
      </c>
      <c r="C63" s="45">
        <v>28</v>
      </c>
      <c r="D63" s="192" t="s">
        <v>73</v>
      </c>
      <c r="E63" s="192"/>
      <c r="F63" s="192"/>
      <c r="G63" s="192"/>
      <c r="H63" s="192"/>
      <c r="I63" s="192"/>
      <c r="J63" s="192"/>
      <c r="K63" s="192"/>
      <c r="L63" s="192"/>
      <c r="M63" s="192"/>
      <c r="N63" s="192"/>
      <c r="O63" s="192"/>
      <c r="P63" s="192"/>
      <c r="Q63" s="192"/>
      <c r="R63" s="15"/>
      <c r="S63" s="15"/>
      <c r="T63" s="15"/>
      <c r="U63" s="15"/>
      <c r="V63" s="56"/>
      <c r="W63" s="56"/>
      <c r="X63" s="168"/>
      <c r="Y63" s="168"/>
      <c r="Z63" s="168"/>
      <c r="AA63" s="168"/>
      <c r="AB63" s="168"/>
      <c r="AC63" s="168"/>
      <c r="AD63" s="168"/>
      <c r="AE63" s="168"/>
      <c r="AF63" s="168"/>
      <c r="AG63" s="168"/>
      <c r="AH63" s="168"/>
      <c r="AI63" s="168"/>
      <c r="AJ63" s="168"/>
      <c r="AK63" s="168"/>
    </row>
    <row r="64" spans="2:37" ht="17.5" customHeight="1">
      <c r="B64" s="194" t="s">
        <v>20</v>
      </c>
      <c r="C64" s="194"/>
      <c r="D64" s="190">
        <f>VLOOKUP(B63,'女子ダブルス '!$A$6:$I$41,3,0)</f>
        <v>0</v>
      </c>
      <c r="E64" s="190"/>
      <c r="F64" s="190"/>
      <c r="G64" s="190"/>
      <c r="H64" s="190"/>
      <c r="I64" s="190"/>
      <c r="J64" s="190"/>
      <c r="K64" s="190"/>
      <c r="L64" s="192" t="s">
        <v>26</v>
      </c>
      <c r="M64" s="192"/>
      <c r="N64" s="192">
        <f>'女子ダブルス '!$F$2</f>
        <v>0</v>
      </c>
      <c r="O64" s="192"/>
      <c r="P64" s="192"/>
      <c r="Q64" s="192"/>
      <c r="R64" s="15"/>
      <c r="S64" s="15"/>
      <c r="T64" s="15"/>
      <c r="U64" s="15"/>
      <c r="V64" s="196"/>
      <c r="W64" s="196"/>
      <c r="X64" s="181"/>
      <c r="Y64" s="181"/>
      <c r="Z64" s="181"/>
      <c r="AA64" s="181"/>
      <c r="AB64" s="181"/>
      <c r="AC64" s="181"/>
      <c r="AD64" s="181"/>
      <c r="AE64" s="181"/>
      <c r="AF64" s="168"/>
      <c r="AG64" s="168"/>
      <c r="AH64" s="168"/>
      <c r="AI64" s="168"/>
      <c r="AJ64" s="168"/>
      <c r="AK64" s="168"/>
    </row>
    <row r="65" spans="2:37" ht="17.5" customHeight="1">
      <c r="B65" s="194"/>
      <c r="C65" s="194"/>
      <c r="D65" s="190"/>
      <c r="E65" s="190"/>
      <c r="F65" s="190"/>
      <c r="G65" s="190"/>
      <c r="H65" s="190"/>
      <c r="I65" s="190"/>
      <c r="J65" s="190"/>
      <c r="K65" s="190"/>
      <c r="L65" s="190">
        <v>10</v>
      </c>
      <c r="M65" s="190"/>
      <c r="N65" s="192">
        <f>男子シングルス!F58</f>
        <v>0</v>
      </c>
      <c r="O65" s="192"/>
      <c r="P65" s="192"/>
      <c r="Q65" s="192"/>
      <c r="R65" s="15"/>
      <c r="S65" s="15"/>
      <c r="T65" s="15"/>
      <c r="U65" s="15"/>
      <c r="V65" s="196"/>
      <c r="W65" s="196"/>
      <c r="X65" s="181"/>
      <c r="Y65" s="181"/>
      <c r="Z65" s="181"/>
      <c r="AA65" s="181"/>
      <c r="AB65" s="181"/>
      <c r="AC65" s="181"/>
      <c r="AD65" s="181"/>
      <c r="AE65" s="181"/>
      <c r="AF65" s="181"/>
      <c r="AG65" s="181"/>
      <c r="AH65" s="168"/>
      <c r="AI65" s="168"/>
      <c r="AJ65" s="168"/>
      <c r="AK65" s="168"/>
    </row>
    <row r="66" spans="2:37" ht="17.5" customHeight="1">
      <c r="B66" s="194"/>
      <c r="C66" s="194"/>
      <c r="D66" s="190">
        <f>VLOOKUP(C63,'女子ダブルス '!$A$6:$I$41,3,0)</f>
        <v>0</v>
      </c>
      <c r="E66" s="190"/>
      <c r="F66" s="190"/>
      <c r="G66" s="190"/>
      <c r="H66" s="190"/>
      <c r="I66" s="190"/>
      <c r="J66" s="190"/>
      <c r="K66" s="190"/>
      <c r="L66" s="190"/>
      <c r="M66" s="190"/>
      <c r="N66" s="195">
        <f>男子シングルス!F59</f>
        <v>0</v>
      </c>
      <c r="O66" s="195"/>
      <c r="P66" s="195"/>
      <c r="Q66" s="195"/>
      <c r="R66" s="15"/>
      <c r="S66" s="15"/>
      <c r="T66" s="15"/>
      <c r="U66" s="15"/>
      <c r="V66" s="196"/>
      <c r="W66" s="196"/>
      <c r="X66" s="181"/>
      <c r="Y66" s="181"/>
      <c r="Z66" s="181"/>
      <c r="AA66" s="181"/>
      <c r="AB66" s="181"/>
      <c r="AC66" s="181"/>
      <c r="AD66" s="181"/>
      <c r="AE66" s="181"/>
      <c r="AF66" s="181"/>
      <c r="AG66" s="181"/>
      <c r="AH66" s="168"/>
      <c r="AI66" s="168"/>
      <c r="AJ66" s="168"/>
      <c r="AK66" s="168"/>
    </row>
    <row r="67" spans="2:37" ht="17.5" customHeight="1">
      <c r="B67" s="194"/>
      <c r="C67" s="194"/>
      <c r="D67" s="190"/>
      <c r="E67" s="190"/>
      <c r="F67" s="190"/>
      <c r="G67" s="190"/>
      <c r="H67" s="190"/>
      <c r="I67" s="190"/>
      <c r="J67" s="190"/>
      <c r="K67" s="190"/>
      <c r="L67" s="190"/>
      <c r="M67" s="190"/>
      <c r="N67" s="191" t="s">
        <v>22</v>
      </c>
      <c r="O67" s="191"/>
      <c r="P67" s="191"/>
      <c r="Q67" s="191"/>
      <c r="R67" s="15"/>
      <c r="S67" s="15"/>
      <c r="T67" s="15"/>
      <c r="U67" s="15"/>
      <c r="V67" s="196"/>
      <c r="W67" s="196"/>
      <c r="X67" s="181"/>
      <c r="Y67" s="181"/>
      <c r="Z67" s="181"/>
      <c r="AA67" s="181"/>
      <c r="AB67" s="181"/>
      <c r="AC67" s="181"/>
      <c r="AD67" s="181"/>
      <c r="AE67" s="181"/>
      <c r="AF67" s="181"/>
      <c r="AG67" s="181"/>
      <c r="AH67" s="168"/>
      <c r="AI67" s="168"/>
      <c r="AJ67" s="168"/>
      <c r="AK67" s="168"/>
    </row>
    <row r="68" spans="2:37" ht="17.5" customHeight="1">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row>
    <row r="69" spans="2:37" ht="17.5" customHeight="1">
      <c r="B69" s="44">
        <v>29</v>
      </c>
      <c r="C69" s="45">
        <v>30</v>
      </c>
      <c r="D69" s="192" t="s">
        <v>73</v>
      </c>
      <c r="E69" s="192"/>
      <c r="F69" s="192"/>
      <c r="G69" s="192"/>
      <c r="H69" s="192"/>
      <c r="I69" s="192"/>
      <c r="J69" s="192"/>
      <c r="K69" s="192"/>
      <c r="L69" s="192"/>
      <c r="M69" s="192"/>
      <c r="N69" s="192"/>
      <c r="O69" s="192"/>
      <c r="P69" s="192"/>
      <c r="Q69" s="192"/>
      <c r="R69" s="15"/>
      <c r="S69" s="15"/>
      <c r="T69" s="15"/>
      <c r="U69" s="15"/>
      <c r="V69" s="56"/>
      <c r="W69" s="56"/>
      <c r="X69" s="168"/>
      <c r="Y69" s="168"/>
      <c r="Z69" s="168"/>
      <c r="AA69" s="168"/>
      <c r="AB69" s="168"/>
      <c r="AC69" s="168"/>
      <c r="AD69" s="168"/>
      <c r="AE69" s="168"/>
      <c r="AF69" s="168"/>
      <c r="AG69" s="168"/>
      <c r="AH69" s="168"/>
      <c r="AI69" s="168"/>
      <c r="AJ69" s="168"/>
      <c r="AK69" s="168"/>
    </row>
    <row r="70" spans="2:37" ht="17.5" customHeight="1">
      <c r="B70" s="194" t="s">
        <v>20</v>
      </c>
      <c r="C70" s="194"/>
      <c r="D70" s="190">
        <f>VLOOKUP(B69,'女子ダブルス '!$A$6:$I$41,3,0)</f>
        <v>0</v>
      </c>
      <c r="E70" s="190"/>
      <c r="F70" s="190"/>
      <c r="G70" s="190"/>
      <c r="H70" s="190"/>
      <c r="I70" s="190"/>
      <c r="J70" s="190"/>
      <c r="K70" s="190"/>
      <c r="L70" s="192" t="s">
        <v>26</v>
      </c>
      <c r="M70" s="192"/>
      <c r="N70" s="192">
        <f>'女子ダブルス '!$F$2</f>
        <v>0</v>
      </c>
      <c r="O70" s="192"/>
      <c r="P70" s="192"/>
      <c r="Q70" s="192"/>
      <c r="R70" s="15"/>
      <c r="S70" s="15"/>
      <c r="T70" s="15"/>
      <c r="U70" s="15"/>
      <c r="V70" s="196"/>
      <c r="W70" s="196"/>
      <c r="X70" s="181"/>
      <c r="Y70" s="181"/>
      <c r="Z70" s="181"/>
      <c r="AA70" s="181"/>
      <c r="AB70" s="181"/>
      <c r="AC70" s="181"/>
      <c r="AD70" s="181"/>
      <c r="AE70" s="181"/>
      <c r="AF70" s="168"/>
      <c r="AG70" s="168"/>
      <c r="AH70" s="168"/>
      <c r="AI70" s="168"/>
      <c r="AJ70" s="168"/>
      <c r="AK70" s="168"/>
    </row>
    <row r="71" spans="2:37" ht="17.5" customHeight="1">
      <c r="B71" s="194"/>
      <c r="C71" s="194"/>
      <c r="D71" s="190"/>
      <c r="E71" s="190"/>
      <c r="F71" s="190"/>
      <c r="G71" s="190"/>
      <c r="H71" s="190"/>
      <c r="I71" s="190"/>
      <c r="J71" s="190"/>
      <c r="K71" s="190"/>
      <c r="L71" s="190">
        <v>11</v>
      </c>
      <c r="M71" s="190"/>
      <c r="N71" s="192">
        <f>男子シングルス!F64</f>
        <v>0</v>
      </c>
      <c r="O71" s="192"/>
      <c r="P71" s="192"/>
      <c r="Q71" s="192"/>
      <c r="R71" s="15"/>
      <c r="S71" s="15"/>
      <c r="T71" s="15"/>
      <c r="U71" s="15"/>
      <c r="V71" s="196"/>
      <c r="W71" s="196"/>
      <c r="X71" s="181"/>
      <c r="Y71" s="181"/>
      <c r="Z71" s="181"/>
      <c r="AA71" s="181"/>
      <c r="AB71" s="181"/>
      <c r="AC71" s="181"/>
      <c r="AD71" s="181"/>
      <c r="AE71" s="181"/>
      <c r="AF71" s="181"/>
      <c r="AG71" s="181"/>
      <c r="AH71" s="168"/>
      <c r="AI71" s="168"/>
      <c r="AJ71" s="168"/>
      <c r="AK71" s="168"/>
    </row>
    <row r="72" spans="2:37" ht="17.5" customHeight="1">
      <c r="B72" s="194"/>
      <c r="C72" s="194"/>
      <c r="D72" s="190">
        <f>VLOOKUP(C69,'女子ダブルス '!$A$6:$I$41,3,0)</f>
        <v>0</v>
      </c>
      <c r="E72" s="190"/>
      <c r="F72" s="190"/>
      <c r="G72" s="190"/>
      <c r="H72" s="190"/>
      <c r="I72" s="190"/>
      <c r="J72" s="190"/>
      <c r="K72" s="190"/>
      <c r="L72" s="190"/>
      <c r="M72" s="190"/>
      <c r="N72" s="195">
        <f>男子シングルス!F65</f>
        <v>0</v>
      </c>
      <c r="O72" s="195"/>
      <c r="P72" s="195"/>
      <c r="Q72" s="195"/>
      <c r="R72" s="15"/>
      <c r="S72" s="15"/>
      <c r="T72" s="15"/>
      <c r="U72" s="15"/>
      <c r="V72" s="196"/>
      <c r="W72" s="196"/>
      <c r="X72" s="181"/>
      <c r="Y72" s="181"/>
      <c r="Z72" s="181"/>
      <c r="AA72" s="181"/>
      <c r="AB72" s="181"/>
      <c r="AC72" s="181"/>
      <c r="AD72" s="181"/>
      <c r="AE72" s="181"/>
      <c r="AF72" s="181"/>
      <c r="AG72" s="181"/>
      <c r="AH72" s="168"/>
      <c r="AI72" s="168"/>
      <c r="AJ72" s="168"/>
      <c r="AK72" s="168"/>
    </row>
    <row r="73" spans="2:37" ht="17.5" customHeight="1">
      <c r="B73" s="194"/>
      <c r="C73" s="194"/>
      <c r="D73" s="190"/>
      <c r="E73" s="190"/>
      <c r="F73" s="190"/>
      <c r="G73" s="190"/>
      <c r="H73" s="190"/>
      <c r="I73" s="190"/>
      <c r="J73" s="190"/>
      <c r="K73" s="190"/>
      <c r="L73" s="190"/>
      <c r="M73" s="190"/>
      <c r="N73" s="191" t="s">
        <v>22</v>
      </c>
      <c r="O73" s="191"/>
      <c r="P73" s="191"/>
      <c r="Q73" s="191"/>
      <c r="R73" s="15"/>
      <c r="S73" s="15"/>
      <c r="T73" s="15"/>
      <c r="U73" s="15"/>
      <c r="V73" s="196"/>
      <c r="W73" s="196"/>
      <c r="X73" s="181"/>
      <c r="Y73" s="181"/>
      <c r="Z73" s="181"/>
      <c r="AA73" s="181"/>
      <c r="AB73" s="181"/>
      <c r="AC73" s="181"/>
      <c r="AD73" s="181"/>
      <c r="AE73" s="181"/>
      <c r="AF73" s="181"/>
      <c r="AG73" s="181"/>
      <c r="AH73" s="168"/>
      <c r="AI73" s="168"/>
      <c r="AJ73" s="168"/>
      <c r="AK73" s="168"/>
    </row>
    <row r="74" spans="2:37" ht="17.5" customHeight="1">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row>
    <row r="75" spans="2:37" ht="17.5" customHeight="1">
      <c r="B75" s="44">
        <v>31</v>
      </c>
      <c r="C75" s="45">
        <v>32</v>
      </c>
      <c r="D75" s="192" t="s">
        <v>73</v>
      </c>
      <c r="E75" s="192"/>
      <c r="F75" s="192"/>
      <c r="G75" s="192"/>
      <c r="H75" s="192"/>
      <c r="I75" s="192"/>
      <c r="J75" s="192"/>
      <c r="K75" s="192"/>
      <c r="L75" s="192"/>
      <c r="M75" s="192"/>
      <c r="N75" s="192"/>
      <c r="O75" s="192"/>
      <c r="P75" s="192"/>
      <c r="Q75" s="192"/>
      <c r="R75" s="15"/>
      <c r="S75" s="15"/>
      <c r="T75" s="15"/>
      <c r="U75" s="15"/>
      <c r="V75" s="56"/>
      <c r="W75" s="56"/>
      <c r="X75" s="168"/>
      <c r="Y75" s="168"/>
      <c r="Z75" s="168"/>
      <c r="AA75" s="168"/>
      <c r="AB75" s="168"/>
      <c r="AC75" s="168"/>
      <c r="AD75" s="168"/>
      <c r="AE75" s="168"/>
      <c r="AF75" s="168"/>
      <c r="AG75" s="168"/>
      <c r="AH75" s="168"/>
      <c r="AI75" s="168"/>
      <c r="AJ75" s="168"/>
      <c r="AK75" s="168"/>
    </row>
    <row r="76" spans="2:37" ht="17.5" customHeight="1">
      <c r="B76" s="194" t="s">
        <v>20</v>
      </c>
      <c r="C76" s="194"/>
      <c r="D76" s="190">
        <f>VLOOKUP(B75,'女子ダブルス '!$A$6:$I$41,3,0)</f>
        <v>0</v>
      </c>
      <c r="E76" s="190"/>
      <c r="F76" s="190"/>
      <c r="G76" s="190"/>
      <c r="H76" s="190"/>
      <c r="I76" s="190"/>
      <c r="J76" s="190"/>
      <c r="K76" s="190"/>
      <c r="L76" s="192" t="s">
        <v>26</v>
      </c>
      <c r="M76" s="192"/>
      <c r="N76" s="192">
        <f>'女子ダブルス '!$F$2</f>
        <v>0</v>
      </c>
      <c r="O76" s="192"/>
      <c r="P76" s="192"/>
      <c r="Q76" s="192"/>
      <c r="R76" s="15"/>
      <c r="S76" s="15"/>
      <c r="T76" s="15"/>
      <c r="U76" s="15"/>
      <c r="V76" s="196"/>
      <c r="W76" s="196"/>
      <c r="X76" s="181"/>
      <c r="Y76" s="181"/>
      <c r="Z76" s="181"/>
      <c r="AA76" s="181"/>
      <c r="AB76" s="181"/>
      <c r="AC76" s="181"/>
      <c r="AD76" s="181"/>
      <c r="AE76" s="181"/>
      <c r="AF76" s="168"/>
      <c r="AG76" s="168"/>
      <c r="AH76" s="168"/>
      <c r="AI76" s="168"/>
      <c r="AJ76" s="168"/>
      <c r="AK76" s="168"/>
    </row>
    <row r="77" spans="2:37" ht="17.5" customHeight="1">
      <c r="B77" s="194"/>
      <c r="C77" s="194"/>
      <c r="D77" s="190"/>
      <c r="E77" s="190"/>
      <c r="F77" s="190"/>
      <c r="G77" s="190"/>
      <c r="H77" s="190"/>
      <c r="I77" s="190"/>
      <c r="J77" s="190"/>
      <c r="K77" s="190"/>
      <c r="L77" s="190">
        <v>12</v>
      </c>
      <c r="M77" s="190"/>
      <c r="N77" s="192">
        <f>男子シングルス!F70</f>
        <v>0</v>
      </c>
      <c r="O77" s="192"/>
      <c r="P77" s="192"/>
      <c r="Q77" s="192"/>
      <c r="R77" s="15"/>
      <c r="S77" s="15"/>
      <c r="T77" s="15"/>
      <c r="U77" s="15"/>
      <c r="V77" s="196"/>
      <c r="W77" s="196"/>
      <c r="X77" s="181"/>
      <c r="Y77" s="181"/>
      <c r="Z77" s="181"/>
      <c r="AA77" s="181"/>
      <c r="AB77" s="181"/>
      <c r="AC77" s="181"/>
      <c r="AD77" s="181"/>
      <c r="AE77" s="181"/>
      <c r="AF77" s="181"/>
      <c r="AG77" s="181"/>
      <c r="AH77" s="168"/>
      <c r="AI77" s="168"/>
      <c r="AJ77" s="168"/>
      <c r="AK77" s="168"/>
    </row>
    <row r="78" spans="2:37" ht="17.5" customHeight="1">
      <c r="B78" s="194"/>
      <c r="C78" s="194"/>
      <c r="D78" s="190">
        <f>VLOOKUP(C75,'女子ダブルス '!$A$6:$I$41,3,0)</f>
        <v>0</v>
      </c>
      <c r="E78" s="190"/>
      <c r="F78" s="190"/>
      <c r="G78" s="190"/>
      <c r="H78" s="190"/>
      <c r="I78" s="190"/>
      <c r="J78" s="190"/>
      <c r="K78" s="190"/>
      <c r="L78" s="190"/>
      <c r="M78" s="190"/>
      <c r="N78" s="195">
        <f>男子シングルス!F71</f>
        <v>0</v>
      </c>
      <c r="O78" s="195"/>
      <c r="P78" s="195"/>
      <c r="Q78" s="195"/>
      <c r="R78" s="15"/>
      <c r="S78" s="15"/>
      <c r="T78" s="15"/>
      <c r="U78" s="15"/>
      <c r="V78" s="196"/>
      <c r="W78" s="196"/>
      <c r="X78" s="181"/>
      <c r="Y78" s="181"/>
      <c r="Z78" s="181"/>
      <c r="AA78" s="181"/>
      <c r="AB78" s="181"/>
      <c r="AC78" s="181"/>
      <c r="AD78" s="181"/>
      <c r="AE78" s="181"/>
      <c r="AF78" s="181"/>
      <c r="AG78" s="181"/>
      <c r="AH78" s="168"/>
      <c r="AI78" s="168"/>
      <c r="AJ78" s="168"/>
      <c r="AK78" s="168"/>
    </row>
    <row r="79" spans="2:37" ht="17.5" customHeight="1">
      <c r="B79" s="194"/>
      <c r="C79" s="194"/>
      <c r="D79" s="190"/>
      <c r="E79" s="190"/>
      <c r="F79" s="190"/>
      <c r="G79" s="190"/>
      <c r="H79" s="190"/>
      <c r="I79" s="190"/>
      <c r="J79" s="190"/>
      <c r="K79" s="190"/>
      <c r="L79" s="190"/>
      <c r="M79" s="190"/>
      <c r="N79" s="191" t="s">
        <v>22</v>
      </c>
      <c r="O79" s="191"/>
      <c r="P79" s="191"/>
      <c r="Q79" s="191"/>
      <c r="R79" s="15"/>
      <c r="S79" s="15"/>
      <c r="T79" s="15"/>
      <c r="U79" s="15"/>
      <c r="V79" s="196"/>
      <c r="W79" s="196"/>
      <c r="X79" s="181"/>
      <c r="Y79" s="181"/>
      <c r="Z79" s="181"/>
      <c r="AA79" s="181"/>
      <c r="AB79" s="181"/>
      <c r="AC79" s="181"/>
      <c r="AD79" s="181"/>
      <c r="AE79" s="181"/>
      <c r="AF79" s="181"/>
      <c r="AG79" s="181"/>
      <c r="AH79" s="168"/>
      <c r="AI79" s="168"/>
      <c r="AJ79" s="168"/>
      <c r="AK79" s="168"/>
    </row>
    <row r="80" spans="2:37" ht="17.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7.5" customHeight="1">
      <c r="B81" s="44">
        <v>33</v>
      </c>
      <c r="C81" s="45">
        <v>34</v>
      </c>
      <c r="D81" s="192" t="s">
        <v>73</v>
      </c>
      <c r="E81" s="192"/>
      <c r="F81" s="192"/>
      <c r="G81" s="192"/>
      <c r="H81" s="192"/>
      <c r="I81" s="192"/>
      <c r="J81" s="192"/>
      <c r="K81" s="192"/>
      <c r="L81" s="192"/>
      <c r="M81" s="192"/>
      <c r="N81" s="192"/>
      <c r="O81" s="192"/>
      <c r="P81" s="192"/>
      <c r="Q81" s="192"/>
      <c r="R81" s="15"/>
      <c r="S81" s="15"/>
      <c r="T81" s="15"/>
      <c r="U81" s="15"/>
      <c r="V81" s="56"/>
      <c r="W81" s="56"/>
      <c r="X81" s="168"/>
      <c r="Y81" s="168"/>
      <c r="Z81" s="168"/>
      <c r="AA81" s="168"/>
      <c r="AB81" s="168"/>
      <c r="AC81" s="168"/>
      <c r="AD81" s="168"/>
      <c r="AE81" s="168"/>
      <c r="AF81" s="168"/>
      <c r="AG81" s="168"/>
      <c r="AH81" s="168"/>
      <c r="AI81" s="168"/>
      <c r="AJ81" s="168"/>
      <c r="AK81" s="168"/>
    </row>
    <row r="82" spans="2:37" ht="17.5" customHeight="1">
      <c r="B82" s="194" t="s">
        <v>20</v>
      </c>
      <c r="C82" s="194"/>
      <c r="D82" s="190">
        <f>VLOOKUP(B81,'女子ダブルス '!$A$6:$I$41,3,0)</f>
        <v>0</v>
      </c>
      <c r="E82" s="190"/>
      <c r="F82" s="190"/>
      <c r="G82" s="190"/>
      <c r="H82" s="190"/>
      <c r="I82" s="190"/>
      <c r="J82" s="190"/>
      <c r="K82" s="190"/>
      <c r="L82" s="192" t="s">
        <v>26</v>
      </c>
      <c r="M82" s="192"/>
      <c r="N82" s="192">
        <f>'女子ダブルス '!$F$2</f>
        <v>0</v>
      </c>
      <c r="O82" s="192"/>
      <c r="P82" s="192"/>
      <c r="Q82" s="192"/>
      <c r="R82" s="15"/>
      <c r="S82" s="15"/>
      <c r="T82" s="15"/>
      <c r="U82" s="15"/>
      <c r="V82" s="196"/>
      <c r="W82" s="196"/>
      <c r="X82" s="181"/>
      <c r="Y82" s="181"/>
      <c r="Z82" s="181"/>
      <c r="AA82" s="181"/>
      <c r="AB82" s="181"/>
      <c r="AC82" s="181"/>
      <c r="AD82" s="181"/>
      <c r="AE82" s="181"/>
      <c r="AF82" s="168"/>
      <c r="AG82" s="168"/>
      <c r="AH82" s="168"/>
      <c r="AI82" s="168"/>
      <c r="AJ82" s="168"/>
      <c r="AK82" s="168"/>
    </row>
    <row r="83" spans="2:37" ht="17.5" customHeight="1">
      <c r="B83" s="194"/>
      <c r="C83" s="194"/>
      <c r="D83" s="190"/>
      <c r="E83" s="190"/>
      <c r="F83" s="190"/>
      <c r="G83" s="190"/>
      <c r="H83" s="190"/>
      <c r="I83" s="190"/>
      <c r="J83" s="190"/>
      <c r="K83" s="190"/>
      <c r="L83" s="190">
        <v>13</v>
      </c>
      <c r="M83" s="190"/>
      <c r="N83" s="192">
        <f>男子シングルス!F76</f>
        <v>0</v>
      </c>
      <c r="O83" s="192"/>
      <c r="P83" s="192"/>
      <c r="Q83" s="192"/>
      <c r="R83" s="15"/>
      <c r="S83" s="15"/>
      <c r="T83" s="15"/>
      <c r="U83" s="15"/>
      <c r="V83" s="196"/>
      <c r="W83" s="196"/>
      <c r="X83" s="181"/>
      <c r="Y83" s="181"/>
      <c r="Z83" s="181"/>
      <c r="AA83" s="181"/>
      <c r="AB83" s="181"/>
      <c r="AC83" s="181"/>
      <c r="AD83" s="181"/>
      <c r="AE83" s="181"/>
      <c r="AF83" s="181"/>
      <c r="AG83" s="181"/>
      <c r="AH83" s="168"/>
      <c r="AI83" s="168"/>
      <c r="AJ83" s="168"/>
      <c r="AK83" s="168"/>
    </row>
    <row r="84" spans="2:37" ht="17.5" customHeight="1">
      <c r="B84" s="194"/>
      <c r="C84" s="194"/>
      <c r="D84" s="190">
        <f>VLOOKUP(C81,'女子ダブルス '!$A$6:$I$41,3,0)</f>
        <v>0</v>
      </c>
      <c r="E84" s="190"/>
      <c r="F84" s="190"/>
      <c r="G84" s="190"/>
      <c r="H84" s="190"/>
      <c r="I84" s="190"/>
      <c r="J84" s="190"/>
      <c r="K84" s="190"/>
      <c r="L84" s="190"/>
      <c r="M84" s="190"/>
      <c r="N84" s="195">
        <f>男子シングルス!F77</f>
        <v>0</v>
      </c>
      <c r="O84" s="195"/>
      <c r="P84" s="195"/>
      <c r="Q84" s="195"/>
      <c r="R84" s="15"/>
      <c r="S84" s="15"/>
      <c r="T84" s="15"/>
      <c r="U84" s="15"/>
      <c r="V84" s="196"/>
      <c r="W84" s="196"/>
      <c r="X84" s="181"/>
      <c r="Y84" s="181"/>
      <c r="Z84" s="181"/>
      <c r="AA84" s="181"/>
      <c r="AB84" s="181"/>
      <c r="AC84" s="181"/>
      <c r="AD84" s="181"/>
      <c r="AE84" s="181"/>
      <c r="AF84" s="181"/>
      <c r="AG84" s="181"/>
      <c r="AH84" s="168"/>
      <c r="AI84" s="168"/>
      <c r="AJ84" s="168"/>
      <c r="AK84" s="168"/>
    </row>
    <row r="85" spans="2:37" ht="17.5" customHeight="1">
      <c r="B85" s="194"/>
      <c r="C85" s="194"/>
      <c r="D85" s="190"/>
      <c r="E85" s="190"/>
      <c r="F85" s="190"/>
      <c r="G85" s="190"/>
      <c r="H85" s="190"/>
      <c r="I85" s="190"/>
      <c r="J85" s="190"/>
      <c r="K85" s="190"/>
      <c r="L85" s="190"/>
      <c r="M85" s="190"/>
      <c r="N85" s="191" t="s">
        <v>22</v>
      </c>
      <c r="O85" s="191"/>
      <c r="P85" s="191"/>
      <c r="Q85" s="191"/>
      <c r="R85" s="15"/>
      <c r="S85" s="15"/>
      <c r="T85" s="15"/>
      <c r="U85" s="15"/>
      <c r="V85" s="196"/>
      <c r="W85" s="196"/>
      <c r="X85" s="181"/>
      <c r="Y85" s="181"/>
      <c r="Z85" s="181"/>
      <c r="AA85" s="181"/>
      <c r="AB85" s="181"/>
      <c r="AC85" s="181"/>
      <c r="AD85" s="181"/>
      <c r="AE85" s="181"/>
      <c r="AF85" s="181"/>
      <c r="AG85" s="181"/>
      <c r="AH85" s="168"/>
      <c r="AI85" s="168"/>
      <c r="AJ85" s="168"/>
      <c r="AK85" s="168"/>
    </row>
    <row r="86" spans="2:37" ht="17.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7.5" customHeight="1">
      <c r="B87" s="44">
        <v>35</v>
      </c>
      <c r="C87" s="45">
        <v>36</v>
      </c>
      <c r="D87" s="192" t="s">
        <v>73</v>
      </c>
      <c r="E87" s="192"/>
      <c r="F87" s="192"/>
      <c r="G87" s="192"/>
      <c r="H87" s="192"/>
      <c r="I87" s="192"/>
      <c r="J87" s="192"/>
      <c r="K87" s="192"/>
      <c r="L87" s="192"/>
      <c r="M87" s="192"/>
      <c r="N87" s="192"/>
      <c r="O87" s="192"/>
      <c r="P87" s="192"/>
      <c r="Q87" s="192"/>
      <c r="R87" s="15"/>
      <c r="S87" s="15"/>
      <c r="T87" s="15"/>
      <c r="U87" s="15"/>
      <c r="V87" s="56"/>
      <c r="W87" s="56"/>
      <c r="X87" s="168"/>
      <c r="Y87" s="168"/>
      <c r="Z87" s="168"/>
      <c r="AA87" s="168"/>
      <c r="AB87" s="168"/>
      <c r="AC87" s="168"/>
      <c r="AD87" s="168"/>
      <c r="AE87" s="168"/>
      <c r="AF87" s="168"/>
      <c r="AG87" s="168"/>
      <c r="AH87" s="168"/>
      <c r="AI87" s="168"/>
      <c r="AJ87" s="168"/>
      <c r="AK87" s="168"/>
    </row>
    <row r="88" spans="2:37" ht="17.5" customHeight="1">
      <c r="B88" s="194" t="s">
        <v>20</v>
      </c>
      <c r="C88" s="194"/>
      <c r="D88" s="190">
        <f>VLOOKUP(B87,'女子ダブルス '!$A$6:$I$41,3,0)</f>
        <v>0</v>
      </c>
      <c r="E88" s="190"/>
      <c r="F88" s="190"/>
      <c r="G88" s="190"/>
      <c r="H88" s="190"/>
      <c r="I88" s="190"/>
      <c r="J88" s="190"/>
      <c r="K88" s="190"/>
      <c r="L88" s="192" t="s">
        <v>26</v>
      </c>
      <c r="M88" s="192"/>
      <c r="N88" s="192">
        <f>'女子ダブルス '!$F$2</f>
        <v>0</v>
      </c>
      <c r="O88" s="192"/>
      <c r="P88" s="192"/>
      <c r="Q88" s="192"/>
      <c r="R88" s="15"/>
      <c r="S88" s="15"/>
      <c r="T88" s="15"/>
      <c r="U88" s="15"/>
      <c r="V88" s="196"/>
      <c r="W88" s="196"/>
      <c r="X88" s="181"/>
      <c r="Y88" s="181"/>
      <c r="Z88" s="181"/>
      <c r="AA88" s="181"/>
      <c r="AB88" s="181"/>
      <c r="AC88" s="181"/>
      <c r="AD88" s="181"/>
      <c r="AE88" s="181"/>
      <c r="AF88" s="168"/>
      <c r="AG88" s="168"/>
      <c r="AH88" s="168"/>
      <c r="AI88" s="168"/>
      <c r="AJ88" s="168"/>
      <c r="AK88" s="168"/>
    </row>
    <row r="89" spans="2:37" ht="17.5" customHeight="1">
      <c r="B89" s="194"/>
      <c r="C89" s="194"/>
      <c r="D89" s="190"/>
      <c r="E89" s="190"/>
      <c r="F89" s="190"/>
      <c r="G89" s="190"/>
      <c r="H89" s="190"/>
      <c r="I89" s="190"/>
      <c r="J89" s="190"/>
      <c r="K89" s="190"/>
      <c r="L89" s="190">
        <v>14</v>
      </c>
      <c r="M89" s="190"/>
      <c r="N89" s="192">
        <f>男子シングルス!F82</f>
        <v>0</v>
      </c>
      <c r="O89" s="192"/>
      <c r="P89" s="192"/>
      <c r="Q89" s="192"/>
      <c r="R89" s="15"/>
      <c r="S89" s="15"/>
      <c r="T89" s="15"/>
      <c r="U89" s="15"/>
      <c r="V89" s="196"/>
      <c r="W89" s="196"/>
      <c r="X89" s="181"/>
      <c r="Y89" s="181"/>
      <c r="Z89" s="181"/>
      <c r="AA89" s="181"/>
      <c r="AB89" s="181"/>
      <c r="AC89" s="181"/>
      <c r="AD89" s="181"/>
      <c r="AE89" s="181"/>
      <c r="AF89" s="181"/>
      <c r="AG89" s="181"/>
      <c r="AH89" s="168"/>
      <c r="AI89" s="168"/>
      <c r="AJ89" s="168"/>
      <c r="AK89" s="168"/>
    </row>
    <row r="90" spans="2:37" ht="17.5" customHeight="1">
      <c r="B90" s="194"/>
      <c r="C90" s="194"/>
      <c r="D90" s="190">
        <f>VLOOKUP(C87,'女子ダブルス '!$A$6:$I$41,3,0)</f>
        <v>0</v>
      </c>
      <c r="E90" s="190"/>
      <c r="F90" s="190"/>
      <c r="G90" s="190"/>
      <c r="H90" s="190"/>
      <c r="I90" s="190"/>
      <c r="J90" s="190"/>
      <c r="K90" s="190"/>
      <c r="L90" s="190"/>
      <c r="M90" s="190"/>
      <c r="N90" s="195">
        <f>男子シングルス!F83</f>
        <v>0</v>
      </c>
      <c r="O90" s="195"/>
      <c r="P90" s="195"/>
      <c r="Q90" s="195"/>
      <c r="R90" s="15"/>
      <c r="S90" s="15"/>
      <c r="T90" s="15"/>
      <c r="U90" s="15"/>
      <c r="V90" s="196"/>
      <c r="W90" s="196"/>
      <c r="X90" s="181"/>
      <c r="Y90" s="181"/>
      <c r="Z90" s="181"/>
      <c r="AA90" s="181"/>
      <c r="AB90" s="181"/>
      <c r="AC90" s="181"/>
      <c r="AD90" s="181"/>
      <c r="AE90" s="181"/>
      <c r="AF90" s="181"/>
      <c r="AG90" s="181"/>
      <c r="AH90" s="168"/>
      <c r="AI90" s="168"/>
      <c r="AJ90" s="168"/>
      <c r="AK90" s="168"/>
    </row>
    <row r="91" spans="2:37" ht="17.5" customHeight="1">
      <c r="B91" s="194"/>
      <c r="C91" s="194"/>
      <c r="D91" s="190"/>
      <c r="E91" s="190"/>
      <c r="F91" s="190"/>
      <c r="G91" s="190"/>
      <c r="H91" s="190"/>
      <c r="I91" s="190"/>
      <c r="J91" s="190"/>
      <c r="K91" s="190"/>
      <c r="L91" s="190"/>
      <c r="M91" s="190"/>
      <c r="N91" s="191" t="s">
        <v>22</v>
      </c>
      <c r="O91" s="191"/>
      <c r="P91" s="191"/>
      <c r="Q91" s="191"/>
      <c r="R91" s="15"/>
      <c r="S91" s="15"/>
      <c r="T91" s="15"/>
      <c r="U91" s="15"/>
      <c r="V91" s="196"/>
      <c r="W91" s="196"/>
      <c r="X91" s="181"/>
      <c r="Y91" s="181"/>
      <c r="Z91" s="181"/>
      <c r="AA91" s="181"/>
      <c r="AB91" s="181"/>
      <c r="AC91" s="181"/>
      <c r="AD91" s="181"/>
      <c r="AE91" s="181"/>
      <c r="AF91" s="181"/>
      <c r="AG91" s="181"/>
      <c r="AH91" s="168"/>
      <c r="AI91" s="168"/>
      <c r="AJ91" s="168"/>
      <c r="AK91" s="168"/>
    </row>
    <row r="92" spans="2:37" ht="17.5" customHeight="1">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row>
    <row r="93" spans="2:37" ht="17.5" customHeight="1">
      <c r="B93" s="56"/>
      <c r="C93" s="56"/>
      <c r="D93" s="168"/>
      <c r="E93" s="168"/>
      <c r="F93" s="168"/>
      <c r="G93" s="168"/>
      <c r="H93" s="168"/>
      <c r="I93" s="168"/>
      <c r="J93" s="168"/>
      <c r="K93" s="168"/>
      <c r="L93" s="168"/>
      <c r="M93" s="168"/>
      <c r="N93" s="168"/>
      <c r="O93" s="168"/>
      <c r="P93" s="168"/>
      <c r="Q93" s="168"/>
      <c r="R93" s="15"/>
      <c r="S93" s="15"/>
      <c r="T93" s="15"/>
      <c r="U93" s="15"/>
      <c r="V93" s="56"/>
      <c r="W93" s="56"/>
      <c r="X93" s="168"/>
      <c r="Y93" s="168"/>
      <c r="Z93" s="168"/>
      <c r="AA93" s="168"/>
      <c r="AB93" s="168"/>
      <c r="AC93" s="168"/>
      <c r="AD93" s="168"/>
      <c r="AE93" s="168"/>
      <c r="AF93" s="168"/>
      <c r="AG93" s="168"/>
      <c r="AH93" s="168"/>
      <c r="AI93" s="168"/>
      <c r="AJ93" s="168"/>
      <c r="AK93" s="168"/>
    </row>
    <row r="94" spans="2:37" ht="17.5" customHeight="1">
      <c r="B94" s="196"/>
      <c r="C94" s="196"/>
      <c r="D94" s="181"/>
      <c r="E94" s="181"/>
      <c r="F94" s="181"/>
      <c r="G94" s="181"/>
      <c r="H94" s="181"/>
      <c r="I94" s="181"/>
      <c r="J94" s="181"/>
      <c r="K94" s="181"/>
      <c r="L94" s="168"/>
      <c r="M94" s="168"/>
      <c r="N94" s="168"/>
      <c r="O94" s="168"/>
      <c r="P94" s="168"/>
      <c r="Q94" s="168"/>
      <c r="R94" s="15"/>
      <c r="S94" s="15"/>
      <c r="T94" s="15"/>
      <c r="U94" s="15"/>
      <c r="V94" s="196"/>
      <c r="W94" s="196"/>
      <c r="X94" s="181"/>
      <c r="Y94" s="181"/>
      <c r="Z94" s="181"/>
      <c r="AA94" s="181"/>
      <c r="AB94" s="181"/>
      <c r="AC94" s="181"/>
      <c r="AD94" s="181"/>
      <c r="AE94" s="181"/>
      <c r="AF94" s="168"/>
      <c r="AG94" s="168"/>
      <c r="AH94" s="168"/>
      <c r="AI94" s="168"/>
      <c r="AJ94" s="168"/>
      <c r="AK94" s="168"/>
    </row>
    <row r="95" spans="2:37" ht="17.5" customHeight="1">
      <c r="B95" s="196"/>
      <c r="C95" s="196"/>
      <c r="D95" s="181"/>
      <c r="E95" s="181"/>
      <c r="F95" s="181"/>
      <c r="G95" s="181"/>
      <c r="H95" s="181"/>
      <c r="I95" s="181"/>
      <c r="J95" s="181"/>
      <c r="K95" s="181"/>
      <c r="L95" s="181"/>
      <c r="M95" s="181"/>
      <c r="N95" s="168"/>
      <c r="O95" s="168"/>
      <c r="P95" s="168"/>
      <c r="Q95" s="168"/>
      <c r="R95" s="15"/>
      <c r="S95" s="15"/>
      <c r="T95" s="15"/>
      <c r="U95" s="15"/>
      <c r="V95" s="196"/>
      <c r="W95" s="196"/>
      <c r="X95" s="181"/>
      <c r="Y95" s="181"/>
      <c r="Z95" s="181"/>
      <c r="AA95" s="181"/>
      <c r="AB95" s="181"/>
      <c r="AC95" s="181"/>
      <c r="AD95" s="181"/>
      <c r="AE95" s="181"/>
      <c r="AF95" s="181"/>
      <c r="AG95" s="181"/>
      <c r="AH95" s="168"/>
      <c r="AI95" s="168"/>
      <c r="AJ95" s="168"/>
      <c r="AK95" s="168"/>
    </row>
    <row r="96" spans="2:37" ht="17.5" customHeight="1">
      <c r="B96" s="196"/>
      <c r="C96" s="196"/>
      <c r="D96" s="181"/>
      <c r="E96" s="181"/>
      <c r="F96" s="181"/>
      <c r="G96" s="181"/>
      <c r="H96" s="181"/>
      <c r="I96" s="181"/>
      <c r="J96" s="181"/>
      <c r="K96" s="181"/>
      <c r="L96" s="181"/>
      <c r="M96" s="181"/>
      <c r="N96" s="168"/>
      <c r="O96" s="168"/>
      <c r="P96" s="168"/>
      <c r="Q96" s="168"/>
      <c r="R96" s="15"/>
      <c r="S96" s="15"/>
      <c r="T96" s="15"/>
      <c r="U96" s="15"/>
      <c r="V96" s="196"/>
      <c r="W96" s="196"/>
      <c r="X96" s="181"/>
      <c r="Y96" s="181"/>
      <c r="Z96" s="181"/>
      <c r="AA96" s="181"/>
      <c r="AB96" s="181"/>
      <c r="AC96" s="181"/>
      <c r="AD96" s="181"/>
      <c r="AE96" s="181"/>
      <c r="AF96" s="181"/>
      <c r="AG96" s="181"/>
      <c r="AH96" s="168"/>
      <c r="AI96" s="168"/>
      <c r="AJ96" s="168"/>
      <c r="AK96" s="168"/>
    </row>
    <row r="97" spans="2:37" ht="17.5" customHeight="1">
      <c r="B97" s="196"/>
      <c r="C97" s="196"/>
      <c r="D97" s="181"/>
      <c r="E97" s="181"/>
      <c r="F97" s="181"/>
      <c r="G97" s="181"/>
      <c r="H97" s="181"/>
      <c r="I97" s="181"/>
      <c r="J97" s="181"/>
      <c r="K97" s="181"/>
      <c r="L97" s="181"/>
      <c r="M97" s="181"/>
      <c r="N97" s="168"/>
      <c r="O97" s="168"/>
      <c r="P97" s="168"/>
      <c r="Q97" s="168"/>
      <c r="R97" s="15"/>
      <c r="S97" s="15"/>
      <c r="T97" s="15"/>
      <c r="U97" s="15"/>
      <c r="V97" s="196"/>
      <c r="W97" s="196"/>
      <c r="X97" s="181"/>
      <c r="Y97" s="181"/>
      <c r="Z97" s="181"/>
      <c r="AA97" s="181"/>
      <c r="AB97" s="181"/>
      <c r="AC97" s="181"/>
      <c r="AD97" s="181"/>
      <c r="AE97" s="181"/>
      <c r="AF97" s="181"/>
      <c r="AG97" s="181"/>
      <c r="AH97" s="168"/>
      <c r="AI97" s="168"/>
      <c r="AJ97" s="168"/>
      <c r="AK97" s="168"/>
    </row>
  </sheetData>
  <mergeCells count="246">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65:M67"/>
    <mergeCell ref="AF65:AG67"/>
    <mergeCell ref="D66:K67"/>
    <mergeCell ref="X66:AE67"/>
    <mergeCell ref="N67:Q67"/>
    <mergeCell ref="AH67:AK67"/>
    <mergeCell ref="D63:Q63"/>
    <mergeCell ref="X63:AK63"/>
    <mergeCell ref="B64:C67"/>
    <mergeCell ref="D64:K65"/>
    <mergeCell ref="L64:M64"/>
    <mergeCell ref="N64:Q66"/>
    <mergeCell ref="V64:W67"/>
    <mergeCell ref="X64:AE65"/>
    <mergeCell ref="AF64:AG64"/>
    <mergeCell ref="AH64:AK66"/>
    <mergeCell ref="L59:M61"/>
    <mergeCell ref="AF59:AG61"/>
    <mergeCell ref="D60:K61"/>
    <mergeCell ref="X60:AE61"/>
    <mergeCell ref="N61:Q61"/>
    <mergeCell ref="AH61:AK61"/>
    <mergeCell ref="D57:Q57"/>
    <mergeCell ref="X57:AK57"/>
    <mergeCell ref="B58:C61"/>
    <mergeCell ref="D58:K59"/>
    <mergeCell ref="L58:M58"/>
    <mergeCell ref="N58:Q60"/>
    <mergeCell ref="V58:W61"/>
    <mergeCell ref="X58:AE59"/>
    <mergeCell ref="AF58:AG58"/>
    <mergeCell ref="AH58:AK60"/>
    <mergeCell ref="L53:M55"/>
    <mergeCell ref="AF53:AG55"/>
    <mergeCell ref="D54:K55"/>
    <mergeCell ref="X54:AE55"/>
    <mergeCell ref="N55:Q55"/>
    <mergeCell ref="AH55:AK55"/>
    <mergeCell ref="D51:Q51"/>
    <mergeCell ref="X51:AK51"/>
    <mergeCell ref="B52:C55"/>
    <mergeCell ref="D52:K53"/>
    <mergeCell ref="L52:M52"/>
    <mergeCell ref="N52:Q54"/>
    <mergeCell ref="V52:W55"/>
    <mergeCell ref="X52:AE53"/>
    <mergeCell ref="AF52:AG52"/>
    <mergeCell ref="AH52:AK54"/>
    <mergeCell ref="L46:M48"/>
    <mergeCell ref="AF46:AG48"/>
    <mergeCell ref="D47:K48"/>
    <mergeCell ref="X47:AE48"/>
    <mergeCell ref="N48:Q48"/>
    <mergeCell ref="AH48:AK48"/>
    <mergeCell ref="D44:Q44"/>
    <mergeCell ref="X44:AK44"/>
    <mergeCell ref="B45:C48"/>
    <mergeCell ref="D45:K46"/>
    <mergeCell ref="L45:M45"/>
    <mergeCell ref="N45:Q47"/>
    <mergeCell ref="V45:W48"/>
    <mergeCell ref="X45:AE46"/>
    <mergeCell ref="AF45:AG45"/>
    <mergeCell ref="AH45:AK47"/>
    <mergeCell ref="L40:M42"/>
    <mergeCell ref="AF40:AG42"/>
    <mergeCell ref="D41:K42"/>
    <mergeCell ref="X41:AE42"/>
    <mergeCell ref="N42:Q42"/>
    <mergeCell ref="AH42:AK42"/>
    <mergeCell ref="D38:Q38"/>
    <mergeCell ref="X38:AK38"/>
    <mergeCell ref="B39:C42"/>
    <mergeCell ref="D39:K40"/>
    <mergeCell ref="L39:M39"/>
    <mergeCell ref="N39:Q41"/>
    <mergeCell ref="V39:W42"/>
    <mergeCell ref="X39:AE40"/>
    <mergeCell ref="AF39:AG39"/>
    <mergeCell ref="AH39:AK41"/>
    <mergeCell ref="L34:M36"/>
    <mergeCell ref="AF34:AG36"/>
    <mergeCell ref="D35:K36"/>
    <mergeCell ref="X35:AE36"/>
    <mergeCell ref="N36:Q36"/>
    <mergeCell ref="AH36:AK36"/>
    <mergeCell ref="D32:Q32"/>
    <mergeCell ref="X32:AK32"/>
    <mergeCell ref="B33:C36"/>
    <mergeCell ref="D33:K34"/>
    <mergeCell ref="L33:M33"/>
    <mergeCell ref="N33:Q35"/>
    <mergeCell ref="V33:W36"/>
    <mergeCell ref="X33:AE34"/>
    <mergeCell ref="AF33:AG33"/>
    <mergeCell ref="AH33:AK35"/>
    <mergeCell ref="L28:M30"/>
    <mergeCell ref="AF28:AG30"/>
    <mergeCell ref="D29:K30"/>
    <mergeCell ref="X29:AE30"/>
    <mergeCell ref="N30:Q30"/>
    <mergeCell ref="AH30:AK30"/>
    <mergeCell ref="D26:Q26"/>
    <mergeCell ref="X26:AK26"/>
    <mergeCell ref="B27:C30"/>
    <mergeCell ref="D27:K28"/>
    <mergeCell ref="L27:M27"/>
    <mergeCell ref="N27:Q29"/>
    <mergeCell ref="V27:W30"/>
    <mergeCell ref="X27:AE28"/>
    <mergeCell ref="AF27:AG27"/>
    <mergeCell ref="AH27:AK29"/>
    <mergeCell ref="L22:M24"/>
    <mergeCell ref="AF22:AG24"/>
    <mergeCell ref="D23:K24"/>
    <mergeCell ref="X23:AE24"/>
    <mergeCell ref="N24:Q24"/>
    <mergeCell ref="AH24:AK24"/>
    <mergeCell ref="D20:Q20"/>
    <mergeCell ref="X20:AK20"/>
    <mergeCell ref="B21:C24"/>
    <mergeCell ref="D21:K22"/>
    <mergeCell ref="L21:M21"/>
    <mergeCell ref="N21:Q23"/>
    <mergeCell ref="V21:W24"/>
    <mergeCell ref="X21:AE22"/>
    <mergeCell ref="AF21:AG21"/>
    <mergeCell ref="AH21:AK23"/>
    <mergeCell ref="L16:M18"/>
    <mergeCell ref="AF16:AG18"/>
    <mergeCell ref="D17:K18"/>
    <mergeCell ref="X17:AE18"/>
    <mergeCell ref="N18:Q18"/>
    <mergeCell ref="AH18:AK18"/>
    <mergeCell ref="D14:Q14"/>
    <mergeCell ref="X14:AK14"/>
    <mergeCell ref="B15:C18"/>
    <mergeCell ref="D15:K16"/>
    <mergeCell ref="L15:M15"/>
    <mergeCell ref="N15:Q17"/>
    <mergeCell ref="V15:W18"/>
    <mergeCell ref="X15:AE16"/>
    <mergeCell ref="AF15:AG15"/>
    <mergeCell ref="AH15:AK17"/>
    <mergeCell ref="A1:C1"/>
    <mergeCell ref="D1:J1"/>
    <mergeCell ref="A2:AO2"/>
    <mergeCell ref="C4:AM4"/>
    <mergeCell ref="C5:AM5"/>
    <mergeCell ref="C6:AL6"/>
    <mergeCell ref="L10:M12"/>
    <mergeCell ref="AF10:AG12"/>
    <mergeCell ref="D11:K12"/>
    <mergeCell ref="X11:AE12"/>
    <mergeCell ref="N12:Q12"/>
    <mergeCell ref="AH12:AK12"/>
    <mergeCell ref="D8:Q8"/>
    <mergeCell ref="X8:AK8"/>
    <mergeCell ref="B9:C12"/>
    <mergeCell ref="D9:K10"/>
    <mergeCell ref="L9:M9"/>
    <mergeCell ref="N9:Q11"/>
    <mergeCell ref="V9:W12"/>
    <mergeCell ref="X9:AE10"/>
    <mergeCell ref="AF9:AG9"/>
    <mergeCell ref="AH9:AK11"/>
  </mergeCells>
  <phoneticPr fontId="1"/>
  <printOptions horizontalCentered="1"/>
  <pageMargins left="0.39370078740157483" right="0.39370078740157483" top="0.39370078740157483" bottom="0.39370078740157483" header="0" footer="0"/>
  <pageSetup paperSize="9" scale="98" orientation="portrait" r:id="rId1"/>
  <headerFooter alignWithMargins="0"/>
  <rowBreaks count="1" manualBreakCount="1">
    <brk id="49"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個人戦1枚目</vt:lpstr>
      <vt:lpstr>男子シングルス</vt:lpstr>
      <vt:lpstr>男子個票シングルス</vt:lpstr>
      <vt:lpstr>男子ダブルス</vt:lpstr>
      <vt:lpstr>男子個票ダブルス</vt:lpstr>
      <vt:lpstr>女子シングルス </vt:lpstr>
      <vt:lpstr>女子個票シングルス </vt:lpstr>
      <vt:lpstr>女子ダブルス </vt:lpstr>
      <vt:lpstr>女子個票ダブルス </vt:lpstr>
      <vt:lpstr>個人戦1枚目!Print_Area</vt:lpstr>
      <vt:lpstr>'女子シングルス '!Print_Area</vt:lpstr>
      <vt:lpstr>'女子ダブルス '!Print_Area</vt:lpstr>
      <vt:lpstr>'女子個票シングルス '!Print_Area</vt:lpstr>
      <vt:lpstr>'女子個票ダブルス '!Print_Area</vt:lpstr>
      <vt:lpstr>男子シングルス!Print_Area</vt:lpstr>
      <vt:lpstr>男子ダブルス!Print_Area</vt:lpstr>
      <vt:lpstr>男子個票シングルス!Print_Area</vt:lpstr>
      <vt:lpstr>男子個票ダブルス!Print_Area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2023-03-28T02:35:49Z</cp:lastPrinted>
  <dcterms:created xsi:type="dcterms:W3CDTF">2010-09-01T08:25:32Z</dcterms:created>
  <dcterms:modified xsi:type="dcterms:W3CDTF">2023-03-28T02:37:25Z</dcterms:modified>
</cp:coreProperties>
</file>